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showInkAnnotation="0"/>
  <mc:AlternateContent xmlns:mc="http://schemas.openxmlformats.org/markup-compatibility/2006">
    <mc:Choice Requires="x15">
      <x15ac:absPath xmlns:x15ac="http://schemas.microsoft.com/office/spreadsheetml/2010/11/ac" url="F:\FINA OBRASCI\26-POU\2026POU\"/>
    </mc:Choice>
  </mc:AlternateContent>
  <xr:revisionPtr revIDLastSave="0" documentId="13_ncr:1_{E41E606F-6129-40BF-9986-CDCBD2B126BE}" xr6:coauthVersionLast="47" xr6:coauthVersionMax="47" xr10:uidLastSave="{00000000-0000-0000-0000-000000000000}"/>
  <bookViews>
    <workbookView xWindow="2505" yWindow="2505" windowWidth="19290" windowHeight="1185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E129" i="6"/>
  <c r="D129" i="6"/>
  <c r="F128" i="6"/>
  <c r="F127" i="6"/>
  <c r="F126" i="6"/>
  <c r="F125" i="6"/>
  <c r="F124" i="6"/>
  <c r="F123" i="6"/>
  <c r="E122" i="6"/>
  <c r="D122" i="6"/>
  <c r="F121" i="6"/>
  <c r="F120" i="6"/>
  <c r="F119" i="6"/>
  <c r="E118" i="6"/>
  <c r="D118" i="6"/>
  <c r="F117" i="6"/>
  <c r="F116" i="6"/>
  <c r="E115" i="6"/>
  <c r="D115" i="6"/>
  <c r="E114" i="6"/>
  <c r="D114" i="6"/>
  <c r="F113" i="6"/>
  <c r="F112" i="6"/>
  <c r="F111" i="6"/>
  <c r="F110" i="6"/>
  <c r="F109" i="6"/>
  <c r="F108" i="6"/>
  <c r="E107" i="6"/>
  <c r="D107" i="6"/>
  <c r="F106" i="6"/>
  <c r="F105" i="6"/>
  <c r="F104" i="6"/>
  <c r="F103" i="6"/>
  <c r="F102" i="6"/>
  <c r="F101" i="6"/>
  <c r="F100" i="6"/>
  <c r="E99" i="6"/>
  <c r="D99" i="6"/>
  <c r="F98" i="6"/>
  <c r="F97" i="6"/>
  <c r="F96" i="6"/>
  <c r="F95" i="6"/>
  <c r="E94" i="6"/>
  <c r="D94" i="6"/>
  <c r="F93" i="6"/>
  <c r="F92" i="6"/>
  <c r="F91" i="6"/>
  <c r="E90" i="6"/>
  <c r="D90" i="6"/>
  <c r="E89" i="6"/>
  <c r="D89"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E54" i="6"/>
  <c r="D54" i="6"/>
  <c r="F53" i="6"/>
  <c r="F52" i="6"/>
  <c r="F51" i="6"/>
  <c r="E50" i="6"/>
  <c r="D50" i="6"/>
  <c r="F49" i="6"/>
  <c r="F48" i="6"/>
  <c r="F47" i="6"/>
  <c r="F46" i="6"/>
  <c r="F45" i="6"/>
  <c r="F44" i="6"/>
  <c r="E43" i="6"/>
  <c r="D43" i="6"/>
  <c r="F42" i="6"/>
  <c r="F41" i="6"/>
  <c r="F40" i="6"/>
  <c r="E39" i="6"/>
  <c r="D39" i="6"/>
  <c r="F38" i="6"/>
  <c r="F37" i="6"/>
  <c r="E36" i="6"/>
  <c r="D36" i="6"/>
  <c r="E35" i="6"/>
  <c r="D35" i="6"/>
  <c r="F34" i="6"/>
  <c r="F33" i="6"/>
  <c r="F32" i="6"/>
  <c r="F31" i="6"/>
  <c r="F30" i="6"/>
  <c r="F29" i="6"/>
  <c r="E28" i="6"/>
  <c r="D28" i="6"/>
  <c r="F27" i="6"/>
  <c r="F26" i="6"/>
  <c r="F25" i="6"/>
  <c r="F24" i="6"/>
  <c r="F23" i="6"/>
  <c r="E22" i="6"/>
  <c r="D22" i="6"/>
  <c r="F21" i="6"/>
  <c r="F20" i="6"/>
  <c r="F19" i="6"/>
  <c r="F18" i="6"/>
  <c r="F17" i="6"/>
  <c r="F16" i="6"/>
  <c r="F15" i="6"/>
  <c r="F14" i="6"/>
  <c r="E13" i="6"/>
  <c r="D13" i="6"/>
  <c r="F12" i="6"/>
  <c r="F11" i="6"/>
  <c r="E10" i="6"/>
  <c r="D10" i="6"/>
  <c r="F9" i="6"/>
  <c r="F8" i="6"/>
  <c r="F7"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D295" i="5"/>
  <c r="F294" i="5"/>
  <c r="F293" i="5"/>
  <c r="F292" i="5"/>
  <c r="F291" i="5"/>
  <c r="E290" i="5"/>
  <c r="D290" i="5"/>
  <c r="F289" i="5"/>
  <c r="F288" i="5"/>
  <c r="F287" i="5"/>
  <c r="F286" i="5"/>
  <c r="F285" i="5"/>
  <c r="F284" i="5"/>
  <c r="F283" i="5"/>
  <c r="F282" i="5"/>
  <c r="F281" i="5"/>
  <c r="F280" i="5"/>
  <c r="F279" i="5"/>
  <c r="F278" i="5"/>
  <c r="F277" i="5"/>
  <c r="E276" i="5"/>
  <c r="D276" i="5"/>
  <c r="F275" i="5"/>
  <c r="F274" i="5"/>
  <c r="E273" i="5"/>
  <c r="D273" i="5"/>
  <c r="F272" i="5"/>
  <c r="F271" i="5"/>
  <c r="F270" i="5"/>
  <c r="F269" i="5"/>
  <c r="F268" i="5"/>
  <c r="F267" i="5"/>
  <c r="F266" i="5"/>
  <c r="F265" i="5"/>
  <c r="F264" i="5"/>
  <c r="E263" i="5"/>
  <c r="D263" i="5"/>
  <c r="F262" i="5"/>
  <c r="F261" i="5"/>
  <c r="F260" i="5"/>
  <c r="E259" i="5"/>
  <c r="D259" i="5"/>
  <c r="F258" i="5"/>
  <c r="F257" i="5"/>
  <c r="F256" i="5"/>
  <c r="E255" i="5"/>
  <c r="D255" i="5"/>
  <c r="E254" i="5"/>
  <c r="D254" i="5"/>
  <c r="F253" i="5"/>
  <c r="F252" i="5"/>
  <c r="E251" i="5"/>
  <c r="D251" i="5"/>
  <c r="E250" i="5"/>
  <c r="D250" i="5"/>
  <c r="F249" i="5"/>
  <c r="F248"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D219" i="5"/>
  <c r="E218" i="5"/>
  <c r="D218" i="5"/>
  <c r="F217" i="5"/>
  <c r="F216" i="5"/>
  <c r="F215" i="5"/>
  <c r="F214" i="5"/>
  <c r="F213" i="5"/>
  <c r="F212" i="5"/>
  <c r="F211" i="5"/>
  <c r="E210" i="5"/>
  <c r="D210" i="5"/>
  <c r="F209" i="5"/>
  <c r="F208" i="5"/>
  <c r="F207" i="5"/>
  <c r="F206" i="5"/>
  <c r="F205" i="5"/>
  <c r="F204" i="5"/>
  <c r="E203" i="5"/>
  <c r="D203" i="5"/>
  <c r="E202" i="5"/>
  <c r="D202" i="5"/>
  <c r="F201" i="5"/>
  <c r="F200" i="5"/>
  <c r="F199" i="5"/>
  <c r="F198" i="5"/>
  <c r="F197" i="5"/>
  <c r="E196" i="5"/>
  <c r="D196" i="5"/>
  <c r="F195" i="5"/>
  <c r="F194" i="5"/>
  <c r="F193" i="5"/>
  <c r="F192" i="5"/>
  <c r="F191" i="5"/>
  <c r="F190" i="5"/>
  <c r="F189" i="5"/>
  <c r="F188" i="5"/>
  <c r="F187" i="5"/>
  <c r="F186" i="5"/>
  <c r="E185" i="5"/>
  <c r="D185" i="5"/>
  <c r="F184" i="5"/>
  <c r="F183" i="5"/>
  <c r="F182" i="5"/>
  <c r="F181" i="5"/>
  <c r="E180" i="5"/>
  <c r="D180" i="5"/>
  <c r="F179" i="5"/>
  <c r="F178" i="5"/>
  <c r="E177" i="5"/>
  <c r="D177" i="5"/>
  <c r="E176" i="5"/>
  <c r="D176" i="5"/>
  <c r="E175" i="5"/>
  <c r="D175"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2" i="5"/>
  <c r="F141" i="5"/>
  <c r="F140" i="5"/>
  <c r="F139" i="5"/>
  <c r="F138" i="5"/>
  <c r="F137" i="5"/>
  <c r="E136" i="5"/>
  <c r="D136" i="5"/>
  <c r="E135" i="5"/>
  <c r="D135" i="5"/>
  <c r="F134" i="5"/>
  <c r="F133" i="5"/>
  <c r="F132" i="5"/>
  <c r="F131" i="5"/>
  <c r="F130" i="5"/>
  <c r="F129" i="5"/>
  <c r="F128" i="5"/>
  <c r="E127" i="5"/>
  <c r="D127" i="5"/>
  <c r="F126" i="5"/>
  <c r="F125" i="5"/>
  <c r="F124" i="5"/>
  <c r="F123" i="5"/>
  <c r="F122" i="5"/>
  <c r="F121" i="5"/>
  <c r="E120" i="5"/>
  <c r="D120" i="5"/>
  <c r="E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D88" i="5"/>
  <c r="F87" i="5"/>
  <c r="F86" i="5"/>
  <c r="F85" i="5"/>
  <c r="F84" i="5"/>
  <c r="F83" i="5"/>
  <c r="E82" i="5"/>
  <c r="D82" i="5"/>
  <c r="F81" i="5"/>
  <c r="F80" i="5"/>
  <c r="F79" i="5"/>
  <c r="F78" i="5"/>
  <c r="F77" i="5"/>
  <c r="E76" i="5"/>
  <c r="D76" i="5"/>
  <c r="F75" i="5"/>
  <c r="F74" i="5"/>
  <c r="F73" i="5"/>
  <c r="F72" i="5"/>
  <c r="E71" i="5"/>
  <c r="D71" i="5"/>
  <c r="E70" i="5"/>
  <c r="D70" i="5"/>
  <c r="E69" i="5"/>
  <c r="D69" i="5"/>
  <c r="F68" i="5"/>
  <c r="F67" i="5"/>
  <c r="F66" i="5"/>
  <c r="F65" i="5"/>
  <c r="F64" i="5"/>
  <c r="E63" i="5"/>
  <c r="D63" i="5"/>
  <c r="F62" i="5"/>
  <c r="F61" i="5"/>
  <c r="F60" i="5"/>
  <c r="F59" i="5"/>
  <c r="F58" i="5"/>
  <c r="F57" i="5"/>
  <c r="F56" i="5"/>
  <c r="E56" i="5"/>
  <c r="D56" i="5"/>
  <c r="F55" i="5"/>
  <c r="F54" i="5"/>
  <c r="F53" i="5"/>
  <c r="E52" i="5"/>
  <c r="D52" i="5"/>
  <c r="F51" i="5"/>
  <c r="F50" i="5"/>
  <c r="F49" i="5"/>
  <c r="F48" i="5"/>
  <c r="F47" i="5"/>
  <c r="F46" i="5"/>
  <c r="E45" i="5"/>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E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D647" i="4"/>
  <c r="F642" i="4"/>
  <c r="F641" i="4"/>
  <c r="F638" i="4"/>
  <c r="F637" i="4"/>
  <c r="E636" i="4"/>
  <c r="D636" i="4"/>
  <c r="F635" i="4"/>
  <c r="F634" i="4"/>
  <c r="E633" i="4"/>
  <c r="D633" i="4"/>
  <c r="F632" i="4"/>
  <c r="F631" i="4"/>
  <c r="E630" i="4"/>
  <c r="D630" i="4"/>
  <c r="E629" i="4"/>
  <c r="D629" i="4"/>
  <c r="F628" i="4"/>
  <c r="F627" i="4"/>
  <c r="F626" i="4"/>
  <c r="F625" i="4"/>
  <c r="F624" i="4"/>
  <c r="F623" i="4"/>
  <c r="F622" i="4"/>
  <c r="E621" i="4"/>
  <c r="D621" i="4"/>
  <c r="F620" i="4"/>
  <c r="F619" i="4"/>
  <c r="F618" i="4"/>
  <c r="F617" i="4"/>
  <c r="E616" i="4"/>
  <c r="D616" i="4"/>
  <c r="F615" i="4"/>
  <c r="F614" i="4"/>
  <c r="F613" i="4"/>
  <c r="F612" i="4"/>
  <c r="F611" i="4"/>
  <c r="F610" i="4"/>
  <c r="E609" i="4"/>
  <c r="D609" i="4"/>
  <c r="F608" i="4"/>
  <c r="E607" i="4"/>
  <c r="D607" i="4"/>
  <c r="F606" i="4"/>
  <c r="F605" i="4"/>
  <c r="F604" i="4"/>
  <c r="E603" i="4"/>
  <c r="D603" i="4"/>
  <c r="F602" i="4"/>
  <c r="F601" i="4"/>
  <c r="F600" i="4"/>
  <c r="F599" i="4"/>
  <c r="E598" i="4"/>
  <c r="D598" i="4"/>
  <c r="E597" i="4"/>
  <c r="D597" i="4"/>
  <c r="F596" i="4"/>
  <c r="F595" i="4"/>
  <c r="E594" i="4"/>
  <c r="D594" i="4"/>
  <c r="F593" i="4"/>
  <c r="F592" i="4"/>
  <c r="E591" i="4"/>
  <c r="D591" i="4"/>
  <c r="F590" i="4"/>
  <c r="E589" i="4"/>
  <c r="D589" i="4"/>
  <c r="F588" i="4"/>
  <c r="F587" i="4"/>
  <c r="F586" i="4"/>
  <c r="E585" i="4"/>
  <c r="D585" i="4"/>
  <c r="E584" i="4"/>
  <c r="D584" i="4"/>
  <c r="F583" i="4"/>
  <c r="F582" i="4"/>
  <c r="E581" i="4"/>
  <c r="D581" i="4"/>
  <c r="F580" i="4"/>
  <c r="F579" i="4"/>
  <c r="E578" i="4"/>
  <c r="D578" i="4"/>
  <c r="F577" i="4"/>
  <c r="F576" i="4"/>
  <c r="E575" i="4"/>
  <c r="D575" i="4"/>
  <c r="F574" i="4"/>
  <c r="F573" i="4"/>
  <c r="E572" i="4"/>
  <c r="D572" i="4"/>
  <c r="E571" i="4"/>
  <c r="D571" i="4"/>
  <c r="F570" i="4"/>
  <c r="F569" i="4"/>
  <c r="F568" i="4"/>
  <c r="F567" i="4"/>
  <c r="F566" i="4"/>
  <c r="F565" i="4"/>
  <c r="F564" i="4"/>
  <c r="F563" i="4"/>
  <c r="E562" i="4"/>
  <c r="D562" i="4"/>
  <c r="F561" i="4"/>
  <c r="F560" i="4"/>
  <c r="F559" i="4"/>
  <c r="F558" i="4"/>
  <c r="E557" i="4"/>
  <c r="D557" i="4"/>
  <c r="F556" i="4"/>
  <c r="F555" i="4"/>
  <c r="F554" i="4"/>
  <c r="F553" i="4"/>
  <c r="F552" i="4"/>
  <c r="F551" i="4"/>
  <c r="E550" i="4"/>
  <c r="D550" i="4"/>
  <c r="F549" i="4"/>
  <c r="F548" i="4"/>
  <c r="F547" i="4"/>
  <c r="F546" i="4"/>
  <c r="E545" i="4"/>
  <c r="D545" i="4"/>
  <c r="F544" i="4"/>
  <c r="F543" i="4"/>
  <c r="E542" i="4"/>
  <c r="D542" i="4"/>
  <c r="F541" i="4"/>
  <c r="F540" i="4"/>
  <c r="F539" i="4"/>
  <c r="F538" i="4"/>
  <c r="E537" i="4"/>
  <c r="D537" i="4"/>
  <c r="E536" i="4"/>
  <c r="D536" i="4"/>
  <c r="E535" i="4"/>
  <c r="D535" i="4"/>
  <c r="F534" i="4"/>
  <c r="F533" i="4"/>
  <c r="E532" i="4"/>
  <c r="D532" i="4"/>
  <c r="F531" i="4"/>
  <c r="F530" i="4"/>
  <c r="E529" i="4"/>
  <c r="D529" i="4"/>
  <c r="F528" i="4"/>
  <c r="F527" i="4"/>
  <c r="E526" i="4"/>
  <c r="D526" i="4"/>
  <c r="F525" i="4"/>
  <c r="F524" i="4"/>
  <c r="E523" i="4"/>
  <c r="D523" i="4"/>
  <c r="E522" i="4"/>
  <c r="D522" i="4"/>
  <c r="F521" i="4"/>
  <c r="F520" i="4"/>
  <c r="F519" i="4"/>
  <c r="F518" i="4"/>
  <c r="F517" i="4"/>
  <c r="F516" i="4"/>
  <c r="F515" i="4"/>
  <c r="E514" i="4"/>
  <c r="D514" i="4"/>
  <c r="F513" i="4"/>
  <c r="F512" i="4"/>
  <c r="F511" i="4"/>
  <c r="F510" i="4"/>
  <c r="E509" i="4"/>
  <c r="D509" i="4"/>
  <c r="F508" i="4"/>
  <c r="F507" i="4"/>
  <c r="F506" i="4"/>
  <c r="F505" i="4"/>
  <c r="F504" i="4"/>
  <c r="F503" i="4"/>
  <c r="E502" i="4"/>
  <c r="D502" i="4"/>
  <c r="F501" i="4"/>
  <c r="F500" i="4"/>
  <c r="F499" i="4"/>
  <c r="F498" i="4"/>
  <c r="E497" i="4"/>
  <c r="D497" i="4"/>
  <c r="F496" i="4"/>
  <c r="F495" i="4"/>
  <c r="F494" i="4"/>
  <c r="F493" i="4"/>
  <c r="E492" i="4"/>
  <c r="D492" i="4"/>
  <c r="E491" i="4"/>
  <c r="D491" i="4"/>
  <c r="F490" i="4"/>
  <c r="F489" i="4"/>
  <c r="E488" i="4"/>
  <c r="D488" i="4"/>
  <c r="F487" i="4"/>
  <c r="F486" i="4"/>
  <c r="E485" i="4"/>
  <c r="D485" i="4"/>
  <c r="F484" i="4"/>
  <c r="F483" i="4"/>
  <c r="F482" i="4"/>
  <c r="F481" i="4"/>
  <c r="E480" i="4"/>
  <c r="D480" i="4"/>
  <c r="E479" i="4"/>
  <c r="D479" i="4"/>
  <c r="F478" i="4"/>
  <c r="F477" i="4"/>
  <c r="E476" i="4"/>
  <c r="D476" i="4"/>
  <c r="F475" i="4"/>
  <c r="F474" i="4"/>
  <c r="E473" i="4"/>
  <c r="D473" i="4"/>
  <c r="F472" i="4"/>
  <c r="F471" i="4"/>
  <c r="E470" i="4"/>
  <c r="D470" i="4"/>
  <c r="F469" i="4"/>
  <c r="F468" i="4"/>
  <c r="E467" i="4"/>
  <c r="D467" i="4"/>
  <c r="E466" i="4"/>
  <c r="D466" i="4"/>
  <c r="F465" i="4"/>
  <c r="F464" i="4"/>
  <c r="F463" i="4"/>
  <c r="F462" i="4"/>
  <c r="F461" i="4"/>
  <c r="F460" i="4"/>
  <c r="F459" i="4"/>
  <c r="F458" i="4"/>
  <c r="E457" i="4"/>
  <c r="D457" i="4"/>
  <c r="F456" i="4"/>
  <c r="F455" i="4"/>
  <c r="F454" i="4"/>
  <c r="F453" i="4"/>
  <c r="E452" i="4"/>
  <c r="D452" i="4"/>
  <c r="F451" i="4"/>
  <c r="F450" i="4"/>
  <c r="F449" i="4"/>
  <c r="F448" i="4"/>
  <c r="F447" i="4"/>
  <c r="F446" i="4"/>
  <c r="E445" i="4"/>
  <c r="D445" i="4"/>
  <c r="F444" i="4"/>
  <c r="F443" i="4"/>
  <c r="F442" i="4"/>
  <c r="F441" i="4"/>
  <c r="E440" i="4"/>
  <c r="D440" i="4"/>
  <c r="F439" i="4"/>
  <c r="F438" i="4"/>
  <c r="E437" i="4"/>
  <c r="D437" i="4"/>
  <c r="F436" i="4"/>
  <c r="F435" i="4"/>
  <c r="F434" i="4"/>
  <c r="F433" i="4"/>
  <c r="E432" i="4"/>
  <c r="D432" i="4"/>
  <c r="E431" i="4"/>
  <c r="D431" i="4"/>
  <c r="E428" i="4"/>
  <c r="D428" i="4"/>
  <c r="E427" i="4"/>
  <c r="D427" i="4"/>
  <c r="E426" i="4"/>
  <c r="D426" i="4"/>
  <c r="F421" i="4"/>
  <c r="F420" i="4"/>
  <c r="F419" i="4"/>
  <c r="F416" i="4"/>
  <c r="F415" i="4"/>
  <c r="F414" i="4"/>
  <c r="F413" i="4"/>
  <c r="E412" i="4"/>
  <c r="D412" i="4"/>
  <c r="F411" i="4"/>
  <c r="E410" i="4"/>
  <c r="D410" i="4"/>
  <c r="F409" i="4"/>
  <c r="F408" i="4"/>
  <c r="E407" i="4"/>
  <c r="D407" i="4"/>
  <c r="E406" i="4"/>
  <c r="D406" i="4"/>
  <c r="F405" i="4"/>
  <c r="F404" i="4"/>
  <c r="F403" i="4"/>
  <c r="F402" i="4"/>
  <c r="E401" i="4"/>
  <c r="D401" i="4"/>
  <c r="F400" i="4"/>
  <c r="F399" i="4"/>
  <c r="E398" i="4"/>
  <c r="D398" i="4"/>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E374" i="4"/>
  <c r="D374" i="4"/>
  <c r="D373" i="4"/>
  <c r="F372" i="4"/>
  <c r="F371" i="4"/>
  <c r="F370" i="4"/>
  <c r="F369" i="4"/>
  <c r="F368" i="4"/>
  <c r="F367" i="4"/>
  <c r="E366" i="4"/>
  <c r="D366" i="4"/>
  <c r="F365" i="4"/>
  <c r="F364" i="4"/>
  <c r="F363" i="4"/>
  <c r="E362" i="4"/>
  <c r="D362" i="4"/>
  <c r="E361" i="4"/>
  <c r="D361" i="4"/>
  <c r="D360" i="4"/>
  <c r="F359" i="4"/>
  <c r="E358" i="4"/>
  <c r="D358" i="4"/>
  <c r="F357" i="4"/>
  <c r="F356" i="4"/>
  <c r="E355" i="4"/>
  <c r="D355" i="4"/>
  <c r="E354" i="4"/>
  <c r="D354" i="4"/>
  <c r="F353" i="4"/>
  <c r="F352" i="4"/>
  <c r="F351" i="4"/>
  <c r="F350" i="4"/>
  <c r="E349" i="4"/>
  <c r="D349" i="4"/>
  <c r="F348" i="4"/>
  <c r="F347" i="4"/>
  <c r="E346" i="4"/>
  <c r="D346" i="4"/>
  <c r="F345" i="4"/>
  <c r="F344" i="4"/>
  <c r="F343" i="4"/>
  <c r="F342" i="4"/>
  <c r="E341" i="4"/>
  <c r="D341" i="4"/>
  <c r="F340" i="4"/>
  <c r="F339" i="4"/>
  <c r="F338" i="4"/>
  <c r="F337" i="4"/>
  <c r="E336" i="4"/>
  <c r="D336" i="4"/>
  <c r="F335" i="4"/>
  <c r="F334" i="4"/>
  <c r="F333" i="4"/>
  <c r="F332" i="4"/>
  <c r="F331" i="4"/>
  <c r="F330" i="4"/>
  <c r="F329" i="4"/>
  <c r="F328" i="4"/>
  <c r="E327" i="4"/>
  <c r="D327" i="4"/>
  <c r="F326" i="4"/>
  <c r="F325" i="4"/>
  <c r="F324" i="4"/>
  <c r="F323" i="4"/>
  <c r="E322" i="4"/>
  <c r="D322" i="4"/>
  <c r="E321" i="4"/>
  <c r="D321" i="4"/>
  <c r="F320" i="4"/>
  <c r="F319" i="4"/>
  <c r="F318" i="4"/>
  <c r="F317" i="4"/>
  <c r="F316" i="4"/>
  <c r="F315" i="4"/>
  <c r="E314" i="4"/>
  <c r="D314" i="4"/>
  <c r="F313" i="4"/>
  <c r="F312" i="4"/>
  <c r="F311" i="4"/>
  <c r="E310" i="4"/>
  <c r="D310" i="4"/>
  <c r="E309" i="4"/>
  <c r="D309" i="4"/>
  <c r="E308" i="4"/>
  <c r="D308" i="4"/>
  <c r="F306" i="4"/>
  <c r="F305" i="4"/>
  <c r="F304" i="4"/>
  <c r="F303" i="4"/>
  <c r="F302" i="4"/>
  <c r="E298" i="4"/>
  <c r="D298" i="4"/>
  <c r="E297" i="4"/>
  <c r="D297" i="4"/>
  <c r="F296" i="4"/>
  <c r="F295" i="4"/>
  <c r="F294" i="4"/>
  <c r="F293" i="4"/>
  <c r="F292" i="4"/>
  <c r="F291" i="4"/>
  <c r="F290" i="4"/>
  <c r="E289" i="4"/>
  <c r="D289" i="4"/>
  <c r="F288" i="4"/>
  <c r="F287" i="4"/>
  <c r="F286" i="4"/>
  <c r="F285" i="4"/>
  <c r="F284" i="4"/>
  <c r="E283" i="4"/>
  <c r="D283" i="4"/>
  <c r="F282" i="4"/>
  <c r="F281" i="4"/>
  <c r="F280" i="4"/>
  <c r="F279" i="4"/>
  <c r="E278" i="4"/>
  <c r="D278" i="4"/>
  <c r="F277" i="4"/>
  <c r="F276" i="4"/>
  <c r="F275" i="4"/>
  <c r="E274" i="4"/>
  <c r="D274" i="4"/>
  <c r="E273" i="4"/>
  <c r="D273" i="4"/>
  <c r="F272" i="4"/>
  <c r="F271" i="4"/>
  <c r="F270" i="4"/>
  <c r="E269" i="4"/>
  <c r="D269" i="4"/>
  <c r="F268" i="4"/>
  <c r="F267" i="4"/>
  <c r="F266" i="4"/>
  <c r="F265" i="4"/>
  <c r="F264" i="4"/>
  <c r="E263" i="4"/>
  <c r="D263" i="4"/>
  <c r="E262" i="4"/>
  <c r="D262" i="4"/>
  <c r="F261" i="4"/>
  <c r="F260" i="4"/>
  <c r="F259" i="4"/>
  <c r="F258" i="4"/>
  <c r="E257" i="4"/>
  <c r="D257" i="4"/>
  <c r="F256" i="4"/>
  <c r="F255" i="4"/>
  <c r="E254" i="4"/>
  <c r="D254" i="4"/>
  <c r="F253" i="4"/>
  <c r="F252" i="4"/>
  <c r="F251" i="4"/>
  <c r="E250" i="4"/>
  <c r="D250" i="4"/>
  <c r="F249" i="4"/>
  <c r="F248" i="4"/>
  <c r="F247" i="4"/>
  <c r="E246" i="4"/>
  <c r="D246" i="4"/>
  <c r="F245" i="4"/>
  <c r="F244" i="4"/>
  <c r="F243" i="4"/>
  <c r="E242" i="4"/>
  <c r="D242" i="4"/>
  <c r="F241" i="4"/>
  <c r="F240" i="4"/>
  <c r="F239" i="4"/>
  <c r="F238" i="4"/>
  <c r="E237" i="4"/>
  <c r="D237" i="4"/>
  <c r="F236" i="4"/>
  <c r="F235" i="4"/>
  <c r="E234" i="4"/>
  <c r="D234" i="4"/>
  <c r="F233" i="4"/>
  <c r="F232" i="4"/>
  <c r="E231" i="4"/>
  <c r="D231" i="4"/>
  <c r="E230" i="4"/>
  <c r="D230" i="4"/>
  <c r="F229" i="4"/>
  <c r="F228" i="4"/>
  <c r="F227" i="4"/>
  <c r="F226" i="4"/>
  <c r="E225" i="4"/>
  <c r="D225" i="4"/>
  <c r="F224" i="4"/>
  <c r="F223" i="4"/>
  <c r="E222" i="4"/>
  <c r="D222" i="4"/>
  <c r="E221" i="4"/>
  <c r="D221" i="4"/>
  <c r="F220" i="4"/>
  <c r="F219" i="4"/>
  <c r="F218" i="4"/>
  <c r="F217" i="4"/>
  <c r="E216" i="4"/>
  <c r="D216" i="4"/>
  <c r="F215" i="4"/>
  <c r="F214" i="4"/>
  <c r="F213" i="4"/>
  <c r="F212" i="4"/>
  <c r="F211" i="4"/>
  <c r="F210" i="4"/>
  <c r="F209" i="4"/>
  <c r="E208" i="4"/>
  <c r="D208" i="4"/>
  <c r="F207" i="4"/>
  <c r="F206" i="4"/>
  <c r="F205" i="4"/>
  <c r="F204" i="4"/>
  <c r="E203" i="4"/>
  <c r="D203" i="4"/>
  <c r="E202" i="4"/>
  <c r="D202"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D154" i="4"/>
  <c r="D153" i="4"/>
  <c r="D152" i="4"/>
  <c r="F151" i="4"/>
  <c r="F150" i="4"/>
  <c r="F149" i="4"/>
  <c r="F148" i="4"/>
  <c r="F147" i="4"/>
  <c r="F146" i="4"/>
  <c r="F145" i="4"/>
  <c r="F144" i="4"/>
  <c r="F143" i="4"/>
  <c r="F142" i="4"/>
  <c r="E141" i="4"/>
  <c r="D141" i="4"/>
  <c r="E140" i="4"/>
  <c r="D140" i="4"/>
  <c r="F139" i="4"/>
  <c r="F138" i="4"/>
  <c r="F137" i="4"/>
  <c r="F136" i="4"/>
  <c r="E135" i="4"/>
  <c r="D135" i="4"/>
  <c r="D134" i="4"/>
  <c r="F133" i="4"/>
  <c r="F132" i="4"/>
  <c r="F131" i="4"/>
  <c r="F130" i="4"/>
  <c r="E129" i="4"/>
  <c r="D129" i="4"/>
  <c r="F128" i="4"/>
  <c r="F127" i="4"/>
  <c r="E126" i="4"/>
  <c r="D126" i="4"/>
  <c r="E125" i="4"/>
  <c r="D125" i="4"/>
  <c r="F124" i="4"/>
  <c r="F123" i="4"/>
  <c r="F122" i="4"/>
  <c r="F121" i="4"/>
  <c r="E120" i="4"/>
  <c r="D120" i="4"/>
  <c r="F119" i="4"/>
  <c r="F118" i="4"/>
  <c r="F117" i="4"/>
  <c r="F116" i="4"/>
  <c r="F115" i="4"/>
  <c r="F114" i="4"/>
  <c r="F113" i="4"/>
  <c r="E112" i="4"/>
  <c r="D112" i="4"/>
  <c r="F111" i="4"/>
  <c r="F110" i="4"/>
  <c r="F109" i="4"/>
  <c r="F108" i="4"/>
  <c r="E107" i="4"/>
  <c r="D107" i="4"/>
  <c r="E106" i="4"/>
  <c r="D106" i="4"/>
  <c r="F105" i="4"/>
  <c r="F104" i="4"/>
  <c r="F103" i="4"/>
  <c r="F102" i="4"/>
  <c r="F101" i="4"/>
  <c r="F100" i="4"/>
  <c r="F99" i="4"/>
  <c r="E98" i="4"/>
  <c r="D98" i="4"/>
  <c r="F97" i="4"/>
  <c r="F96" i="4"/>
  <c r="F95" i="4"/>
  <c r="F94" i="4"/>
  <c r="F93" i="4"/>
  <c r="F92" i="4"/>
  <c r="E91" i="4"/>
  <c r="D91" i="4"/>
  <c r="F90" i="4"/>
  <c r="F89" i="4"/>
  <c r="F88" i="4"/>
  <c r="F87" i="4"/>
  <c r="F86" i="4"/>
  <c r="F85" i="4"/>
  <c r="F84" i="4"/>
  <c r="E83" i="4"/>
  <c r="D83" i="4"/>
  <c r="F81" i="4"/>
  <c r="F80" i="4"/>
  <c r="F79" i="4"/>
  <c r="F78" i="4"/>
  <c r="E77" i="4"/>
  <c r="D77" i="4"/>
  <c r="F76" i="4"/>
  <c r="F75" i="4"/>
  <c r="E74" i="4"/>
  <c r="D74" i="4"/>
  <c r="F73" i="4"/>
  <c r="F72" i="4"/>
  <c r="E71" i="4"/>
  <c r="D71" i="4"/>
  <c r="F70" i="4"/>
  <c r="F69" i="4"/>
  <c r="E68" i="4"/>
  <c r="D68" i="4"/>
  <c r="F67" i="4"/>
  <c r="F66" i="4"/>
  <c r="F65" i="4"/>
  <c r="E64" i="4"/>
  <c r="D64" i="4"/>
  <c r="F63" i="4"/>
  <c r="F62" i="4"/>
  <c r="E61" i="4"/>
  <c r="D61" i="4"/>
  <c r="F60" i="4"/>
  <c r="F59" i="4"/>
  <c r="E58" i="4"/>
  <c r="D58" i="4"/>
  <c r="F57" i="4"/>
  <c r="F56" i="4"/>
  <c r="F55" i="4"/>
  <c r="F54" i="4"/>
  <c r="E53" i="4"/>
  <c r="D53" i="4"/>
  <c r="F52" i="4"/>
  <c r="F51" i="4"/>
  <c r="E50" i="4"/>
  <c r="D50" i="4"/>
  <c r="E49" i="4"/>
  <c r="D49" i="4"/>
  <c r="F48" i="4"/>
  <c r="F47" i="4"/>
  <c r="F46" i="4"/>
  <c r="F45" i="4"/>
  <c r="E44" i="4"/>
  <c r="D44" i="4"/>
  <c r="E43" i="4"/>
  <c r="D43" i="4"/>
  <c r="F42" i="4"/>
  <c r="F41" i="4"/>
  <c r="F40" i="4"/>
  <c r="E39" i="4"/>
  <c r="D39" i="4"/>
  <c r="F38" i="4"/>
  <c r="F37"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E7" i="4"/>
  <c r="D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H1618" i="1"/>
  <c r="C1618" i="1"/>
  <c r="C1617" i="1"/>
  <c r="C1616" i="1"/>
  <c r="C1615" i="1"/>
  <c r="C1614" i="1"/>
  <c r="C1613" i="1"/>
  <c r="C1612" i="1"/>
  <c r="C1611" i="1"/>
  <c r="C1610" i="1"/>
  <c r="C1609" i="1"/>
  <c r="C1608" i="1"/>
  <c r="C1607" i="1"/>
  <c r="C1606" i="1"/>
  <c r="C1605" i="1"/>
  <c r="C1604" i="1"/>
  <c r="C1603" i="1"/>
  <c r="C1602" i="1"/>
  <c r="C1600" i="1"/>
  <c r="C1599" i="1"/>
  <c r="C1598" i="1"/>
  <c r="G1597" i="1"/>
  <c r="C1597" i="1"/>
  <c r="C1596" i="1"/>
  <c r="C1595" i="1"/>
  <c r="C1594" i="1"/>
  <c r="C1593" i="1"/>
  <c r="C1592" i="1"/>
  <c r="C1591" i="1"/>
  <c r="C1590" i="1"/>
  <c r="C1589" i="1"/>
  <c r="C1588" i="1"/>
  <c r="C1587" i="1"/>
  <c r="C1586" i="1"/>
  <c r="C1585" i="1"/>
  <c r="C1584" i="1"/>
  <c r="C1583" i="1"/>
  <c r="C1582"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H742" i="1"/>
  <c r="G742"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H577"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C422" i="1"/>
  <c r="C421"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H83" i="1"/>
  <c r="G83"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c r="G345" i="9"/>
  <c r="F345" i="9"/>
  <c r="E345" i="9"/>
  <c r="B345" i="9"/>
  <c r="F344" i="9"/>
  <c r="E344" i="9"/>
  <c r="F343" i="9"/>
  <c r="F342" i="9"/>
  <c r="F341" i="9"/>
  <c r="M340" i="9"/>
  <c r="L340" i="9"/>
  <c r="F340" i="9"/>
  <c r="E340" i="9"/>
  <c r="B340" i="9"/>
  <c r="H339" i="9"/>
  <c r="G339" i="9"/>
  <c r="F339" i="9"/>
  <c r="E339" i="9"/>
  <c r="B339" i="9"/>
  <c r="F338" i="9"/>
  <c r="F337" i="9"/>
  <c r="F336" i="9"/>
  <c r="F335" i="9"/>
  <c r="H334" i="9"/>
  <c r="G334" i="9"/>
  <c r="F334" i="9"/>
  <c r="E334" i="9"/>
  <c r="F333" i="9"/>
  <c r="H332" i="9"/>
  <c r="G332" i="9"/>
  <c r="F332" i="9"/>
  <c r="E332" i="9"/>
  <c r="H331" i="9"/>
  <c r="G331" i="9"/>
  <c r="F331" i="9"/>
  <c r="E331" i="9"/>
  <c r="H330" i="9"/>
  <c r="G330" i="9"/>
  <c r="F330" i="9"/>
  <c r="E330" i="9"/>
  <c r="B330" i="9"/>
  <c r="H329" i="9"/>
  <c r="G329" i="9"/>
  <c r="F329" i="9"/>
  <c r="E329" i="9"/>
  <c r="B329" i="9"/>
  <c r="H328" i="9"/>
  <c r="G328" i="9"/>
  <c r="F328" i="9"/>
  <c r="H327" i="9"/>
  <c r="G327" i="9"/>
  <c r="F327" i="9"/>
  <c r="H326" i="9"/>
  <c r="G326" i="9"/>
  <c r="F326" i="9"/>
  <c r="H325" i="9"/>
  <c r="G325" i="9"/>
  <c r="F325" i="9"/>
  <c r="H324" i="9"/>
  <c r="G324" i="9"/>
  <c r="F324" i="9"/>
  <c r="E324" i="9"/>
  <c r="H323" i="9"/>
  <c r="G323" i="9"/>
  <c r="F323" i="9"/>
  <c r="H322" i="9"/>
  <c r="G322" i="9"/>
  <c r="F322" i="9"/>
  <c r="H321" i="9"/>
  <c r="G321" i="9"/>
  <c r="F321" i="9"/>
  <c r="H320" i="9"/>
  <c r="G320" i="9"/>
  <c r="F320" i="9"/>
  <c r="H319" i="9"/>
  <c r="G319" i="9"/>
  <c r="F319" i="9"/>
  <c r="H318" i="9"/>
  <c r="G318" i="9"/>
  <c r="F318" i="9"/>
  <c r="H317" i="9"/>
  <c r="G317" i="9"/>
  <c r="F317" i="9"/>
  <c r="H316" i="9"/>
  <c r="G316" i="9"/>
  <c r="F316" i="9"/>
  <c r="F315" i="9"/>
  <c r="F314" i="9"/>
  <c r="F313" i="9"/>
  <c r="H312" i="9"/>
  <c r="G312" i="9"/>
  <c r="F312" i="9"/>
  <c r="E312" i="9"/>
  <c r="B312" i="9"/>
  <c r="H311" i="9"/>
  <c r="G311" i="9"/>
  <c r="F311" i="9"/>
  <c r="H310" i="9"/>
  <c r="G310" i="9"/>
  <c r="F310" i="9"/>
  <c r="F309" i="9"/>
  <c r="F308" i="9"/>
  <c r="H307" i="9"/>
  <c r="G307" i="9"/>
  <c r="F307" i="9"/>
  <c r="F306" i="9"/>
  <c r="H305" i="9"/>
  <c r="G305" i="9"/>
  <c r="F305" i="9"/>
  <c r="H304" i="9"/>
  <c r="G304" i="9"/>
  <c r="F304" i="9"/>
  <c r="H303" i="9"/>
  <c r="G303" i="9"/>
  <c r="F303" i="9"/>
  <c r="F302" i="9"/>
  <c r="F301" i="9"/>
  <c r="F300" i="9"/>
  <c r="F299" i="9"/>
  <c r="F297" i="9"/>
  <c r="L296" i="9"/>
  <c r="H296" i="9"/>
  <c r="F295" i="9"/>
  <c r="I294" i="9"/>
  <c r="H294" i="9"/>
  <c r="F294" i="9"/>
  <c r="E293" i="9"/>
  <c r="M292" i="9"/>
  <c r="L292" i="9"/>
  <c r="E292" i="9"/>
  <c r="M291" i="9"/>
  <c r="L291" i="9"/>
  <c r="E291" i="9"/>
  <c r="M290" i="9"/>
  <c r="L290" i="9"/>
  <c r="E290" i="9"/>
  <c r="M289" i="9"/>
  <c r="L289" i="9"/>
  <c r="E289" i="9"/>
  <c r="M288" i="9"/>
  <c r="L288" i="9"/>
  <c r="E288" i="9"/>
  <c r="M287" i="9"/>
  <c r="L287" i="9"/>
  <c r="F287" i="9"/>
  <c r="E287" i="9"/>
  <c r="B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E242" i="9"/>
  <c r="M241" i="9"/>
  <c r="L241" i="9"/>
  <c r="E241" i="9"/>
  <c r="M240" i="9"/>
  <c r="L240" i="9"/>
  <c r="F240" i="9"/>
  <c r="E240" i="9"/>
  <c r="B240" i="9"/>
  <c r="M239" i="9"/>
  <c r="L239" i="9"/>
  <c r="E239" i="9"/>
  <c r="M238" i="9"/>
  <c r="L238" i="9"/>
  <c r="F238" i="9"/>
  <c r="E238" i="9"/>
  <c r="B238" i="9"/>
  <c r="M237" i="9"/>
  <c r="L237" i="9"/>
  <c r="E237" i="9"/>
  <c r="M236" i="9"/>
  <c r="L236" i="9"/>
  <c r="E236" i="9"/>
  <c r="M235" i="9"/>
  <c r="L235" i="9"/>
  <c r="E235" i="9"/>
  <c r="M234" i="9"/>
  <c r="L234" i="9"/>
  <c r="E234" i="9"/>
  <c r="M233" i="9"/>
  <c r="L233" i="9"/>
  <c r="E233" i="9"/>
  <c r="M232" i="9"/>
  <c r="L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E155" i="9"/>
  <c r="H154" i="9"/>
  <c r="G154" i="9"/>
  <c r="F154" i="9"/>
  <c r="H153" i="9"/>
  <c r="G153" i="9"/>
  <c r="F153" i="9"/>
  <c r="H152" i="9"/>
  <c r="G152" i="9"/>
  <c r="F152" i="9"/>
  <c r="H151" i="9"/>
  <c r="G151" i="9"/>
  <c r="F151" i="9"/>
  <c r="H150" i="9"/>
  <c r="G150" i="9"/>
  <c r="F150" i="9"/>
  <c r="E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H91" i="9"/>
  <c r="G91" i="9"/>
  <c r="F91" i="9"/>
  <c r="H90" i="9"/>
  <c r="G90" i="9"/>
  <c r="F90" i="9"/>
  <c r="H89" i="9"/>
  <c r="G89" i="9"/>
  <c r="F89" i="9"/>
  <c r="H88" i="9"/>
  <c r="G88" i="9"/>
  <c r="F88" i="9"/>
  <c r="H87" i="9"/>
  <c r="G87" i="9"/>
  <c r="F87" i="9"/>
  <c r="H86" i="9"/>
  <c r="G86" i="9"/>
  <c r="F86" i="9"/>
  <c r="H85" i="9"/>
  <c r="G85" i="9"/>
  <c r="F85" i="9"/>
  <c r="H84" i="9"/>
  <c r="G84" i="9"/>
  <c r="F84" i="9"/>
  <c r="H83" i="9"/>
  <c r="G83" i="9"/>
  <c r="F83" i="9"/>
  <c r="E83" i="9"/>
  <c r="H82" i="9"/>
  <c r="G82" i="9"/>
  <c r="F82" i="9"/>
  <c r="H81" i="9"/>
  <c r="G81" i="9"/>
  <c r="F81" i="9"/>
  <c r="H80" i="9"/>
  <c r="G80" i="9"/>
  <c r="F80" i="9"/>
  <c r="H79" i="9"/>
  <c r="G79" i="9"/>
  <c r="F79" i="9"/>
  <c r="E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E68" i="9"/>
  <c r="H67" i="9"/>
  <c r="G67" i="9"/>
  <c r="F67" i="9"/>
  <c r="H66" i="9"/>
  <c r="G66" i="9"/>
  <c r="F66" i="9"/>
  <c r="H65" i="9"/>
  <c r="G65" i="9"/>
  <c r="F65" i="9"/>
  <c r="H64" i="9"/>
  <c r="G64" i="9"/>
  <c r="F64" i="9"/>
  <c r="H63" i="9"/>
  <c r="G63" i="9"/>
  <c r="F63" i="9"/>
  <c r="H62" i="9"/>
  <c r="G62" i="9"/>
  <c r="F62" i="9"/>
  <c r="E62" i="9"/>
  <c r="H61" i="9"/>
  <c r="G61" i="9"/>
  <c r="F61" i="9"/>
  <c r="E61" i="9"/>
  <c r="H60" i="9"/>
  <c r="G60" i="9"/>
  <c r="F60" i="9"/>
  <c r="H59" i="9"/>
  <c r="G59" i="9"/>
  <c r="F59" i="9"/>
  <c r="H58" i="9"/>
  <c r="G58" i="9"/>
  <c r="F58" i="9"/>
  <c r="H57" i="9"/>
  <c r="G57" i="9"/>
  <c r="F57" i="9"/>
  <c r="H56" i="9"/>
  <c r="G56" i="9"/>
  <c r="F56" i="9"/>
  <c r="E56" i="9"/>
  <c r="B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E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E27" i="9"/>
  <c r="H26" i="9"/>
  <c r="G26" i="9"/>
  <c r="F26" i="9"/>
  <c r="H25" i="9"/>
  <c r="G25" i="9"/>
  <c r="F25" i="9"/>
  <c r="F24" i="9"/>
  <c r="F4" i="9"/>
  <c r="O3" i="9"/>
  <c r="L3" i="9"/>
  <c r="I3" i="9"/>
  <c r="H3" i="9"/>
  <c r="G3" i="9"/>
  <c r="F296" i="9" l="1"/>
  <c r="C1601" i="1"/>
  <c r="F239" i="9"/>
  <c r="E134" i="4"/>
  <c r="D422" i="1"/>
  <c r="D421" i="1"/>
  <c r="E648" i="4"/>
  <c r="E647" i="4"/>
  <c r="E373" i="4"/>
  <c r="E360" i="4" s="1"/>
  <c r="F242" i="9"/>
  <c r="B242" i="9" s="1"/>
  <c r="F241" i="9"/>
  <c r="B241" i="9" s="1"/>
  <c r="B239" i="9"/>
  <c r="E164" i="4"/>
  <c r="F237" i="9"/>
  <c r="B237" i="9" s="1"/>
  <c r="E153" i="4"/>
  <c r="D44" i="8"/>
  <c r="E141" i="6"/>
  <c r="D141" i="6"/>
  <c r="F130" i="6"/>
  <c r="F129" i="6"/>
  <c r="F122" i="6"/>
  <c r="F118" i="6"/>
  <c r="F115" i="6"/>
  <c r="F114" i="6"/>
  <c r="F107" i="6"/>
  <c r="F99" i="6"/>
  <c r="F94" i="6"/>
  <c r="F90" i="6"/>
  <c r="F89" i="6"/>
  <c r="F82" i="6"/>
  <c r="F75" i="6"/>
  <c r="F66" i="6"/>
  <c r="F61" i="6"/>
  <c r="F54" i="6"/>
  <c r="F50" i="6"/>
  <c r="F43" i="6"/>
  <c r="F39" i="6"/>
  <c r="F36" i="6"/>
  <c r="F35" i="6"/>
  <c r="F28" i="6"/>
  <c r="F22" i="6"/>
  <c r="F13" i="6"/>
  <c r="F10" i="6"/>
  <c r="F6" i="6"/>
  <c r="F5" i="6"/>
  <c r="F296" i="5"/>
  <c r="F295" i="5"/>
  <c r="F290" i="5"/>
  <c r="F276" i="5"/>
  <c r="F273" i="5"/>
  <c r="F263" i="5"/>
  <c r="F259" i="5"/>
  <c r="F255" i="5"/>
  <c r="F254" i="5"/>
  <c r="F251" i="5"/>
  <c r="F250" i="5"/>
  <c r="F247" i="5"/>
  <c r="F236" i="5"/>
  <c r="F219" i="5"/>
  <c r="F218" i="5"/>
  <c r="F210" i="5"/>
  <c r="F203" i="5"/>
  <c r="F202" i="5"/>
  <c r="F196" i="5"/>
  <c r="F185" i="5"/>
  <c r="F180" i="5"/>
  <c r="F177" i="5"/>
  <c r="F176" i="5"/>
  <c r="F175" i="5"/>
  <c r="F171" i="5"/>
  <c r="F165" i="5"/>
  <c r="F150" i="5"/>
  <c r="F147" i="5"/>
  <c r="F143" i="5"/>
  <c r="F136" i="5"/>
  <c r="F135" i="5"/>
  <c r="F127" i="5"/>
  <c r="F120" i="5"/>
  <c r="F119" i="5"/>
  <c r="F107" i="5"/>
  <c r="F89" i="5"/>
  <c r="F88" i="5"/>
  <c r="F82" i="5"/>
  <c r="F76" i="5"/>
  <c r="F71" i="5"/>
  <c r="F70" i="5"/>
  <c r="F69" i="5"/>
  <c r="F63" i="5"/>
  <c r="F529" i="4"/>
  <c r="F522" i="4"/>
  <c r="I10" i="9"/>
  <c r="F52" i="5"/>
  <c r="F45" i="5"/>
  <c r="F41" i="5"/>
  <c r="F35" i="5"/>
  <c r="F29" i="5"/>
  <c r="F19" i="5"/>
  <c r="F13" i="5"/>
  <c r="F12" i="5"/>
  <c r="F8" i="5"/>
  <c r="E7" i="5"/>
  <c r="D7" i="5"/>
  <c r="F656" i="4"/>
  <c r="F647" i="4"/>
  <c r="F636" i="4"/>
  <c r="F633" i="4"/>
  <c r="F630" i="4"/>
  <c r="F629" i="4"/>
  <c r="F621" i="4"/>
  <c r="F616" i="4"/>
  <c r="F609" i="4"/>
  <c r="F607" i="4"/>
  <c r="F603" i="4"/>
  <c r="F598" i="4"/>
  <c r="F597" i="4"/>
  <c r="F594" i="4"/>
  <c r="F591" i="4"/>
  <c r="F589" i="4"/>
  <c r="F585" i="4"/>
  <c r="F584" i="4"/>
  <c r="F581" i="4"/>
  <c r="F578" i="4"/>
  <c r="F575" i="4"/>
  <c r="F572" i="4"/>
  <c r="F571" i="4"/>
  <c r="F562" i="4"/>
  <c r="F557" i="4"/>
  <c r="F550" i="4"/>
  <c r="F545" i="4"/>
  <c r="F542" i="4"/>
  <c r="F537" i="4"/>
  <c r="F536" i="4"/>
  <c r="F535" i="4"/>
  <c r="F532" i="4"/>
  <c r="F526" i="4"/>
  <c r="F523" i="4"/>
  <c r="F514" i="4"/>
  <c r="F509" i="4"/>
  <c r="F502" i="4"/>
  <c r="F497" i="4"/>
  <c r="F492" i="4"/>
  <c r="F491" i="4"/>
  <c r="F488" i="4"/>
  <c r="F485" i="4"/>
  <c r="F480" i="4"/>
  <c r="F479" i="4"/>
  <c r="F476" i="4"/>
  <c r="F473" i="4"/>
  <c r="F470" i="4"/>
  <c r="F467" i="4"/>
  <c r="F466" i="4"/>
  <c r="F457" i="4"/>
  <c r="F452" i="4"/>
  <c r="F445" i="4"/>
  <c r="F440" i="4"/>
  <c r="F437" i="4"/>
  <c r="F432" i="4"/>
  <c r="F431" i="4"/>
  <c r="E430" i="4"/>
  <c r="D430" i="4"/>
  <c r="F428" i="4"/>
  <c r="F427" i="4"/>
  <c r="F426" i="4"/>
  <c r="E418" i="4"/>
  <c r="D413" i="1" s="1"/>
  <c r="D418" i="4"/>
  <c r="E417" i="4"/>
  <c r="D412" i="1" s="1"/>
  <c r="D417" i="4"/>
  <c r="F412" i="4"/>
  <c r="F410" i="4"/>
  <c r="F407" i="4"/>
  <c r="F406" i="4"/>
  <c r="F401" i="4"/>
  <c r="F398" i="4"/>
  <c r="F393" i="4"/>
  <c r="F388" i="4"/>
  <c r="F379" i="4"/>
  <c r="F374" i="4"/>
  <c r="F373" i="4"/>
  <c r="F366" i="4"/>
  <c r="F362" i="4"/>
  <c r="F361" i="4"/>
  <c r="F360" i="4"/>
  <c r="F358" i="4"/>
  <c r="F355" i="4"/>
  <c r="F354" i="4"/>
  <c r="F349" i="4"/>
  <c r="F346" i="4"/>
  <c r="F341" i="4"/>
  <c r="F336" i="4"/>
  <c r="F327" i="4"/>
  <c r="F322" i="4"/>
  <c r="F321" i="4"/>
  <c r="F314" i="4"/>
  <c r="F310" i="4"/>
  <c r="F309" i="4"/>
  <c r="F308" i="4"/>
  <c r="D299" i="4"/>
  <c r="F298" i="4"/>
  <c r="F297" i="4"/>
  <c r="F289" i="4"/>
  <c r="F283" i="4"/>
  <c r="F278" i="4"/>
  <c r="F274" i="4"/>
  <c r="F273" i="4"/>
  <c r="F269" i="4"/>
  <c r="F263" i="4"/>
  <c r="F262" i="4"/>
  <c r="F257" i="4"/>
  <c r="F254" i="4"/>
  <c r="F250" i="4"/>
  <c r="F246" i="4"/>
  <c r="F242" i="4"/>
  <c r="F237" i="4"/>
  <c r="F234" i="4"/>
  <c r="F231" i="4"/>
  <c r="F230" i="4"/>
  <c r="F225" i="4"/>
  <c r="F222" i="4"/>
  <c r="F221" i="4"/>
  <c r="F216" i="4"/>
  <c r="F208" i="4"/>
  <c r="F203" i="4"/>
  <c r="F202" i="4"/>
  <c r="F194" i="4"/>
  <c r="F189" i="4"/>
  <c r="F178" i="4"/>
  <c r="F170" i="4"/>
  <c r="F165" i="4"/>
  <c r="F160" i="4"/>
  <c r="F154" i="4"/>
  <c r="F153" i="4"/>
  <c r="F141" i="4"/>
  <c r="F140" i="4"/>
  <c r="F135" i="4"/>
  <c r="F134" i="4"/>
  <c r="F129" i="4"/>
  <c r="F126" i="4"/>
  <c r="F125" i="4"/>
  <c r="F120" i="4"/>
  <c r="F112" i="4"/>
  <c r="F107" i="4"/>
  <c r="F106" i="4"/>
  <c r="F98" i="4"/>
  <c r="F91" i="4"/>
  <c r="H1642" i="1"/>
  <c r="H1641" i="1"/>
  <c r="G1641" i="1"/>
  <c r="H1640" i="1"/>
  <c r="G1640" i="1"/>
  <c r="H1639" i="1"/>
  <c r="G1639" i="1"/>
  <c r="H1637" i="1"/>
  <c r="G1637" i="1"/>
  <c r="H1636" i="1"/>
  <c r="G1635" i="1"/>
  <c r="H1634" i="1"/>
  <c r="G1634" i="1"/>
  <c r="H1633" i="1"/>
  <c r="G1633" i="1"/>
  <c r="G1632" i="1"/>
  <c r="H1631" i="1"/>
  <c r="G1631" i="1"/>
  <c r="H1630" i="1"/>
  <c r="G1629" i="1"/>
  <c r="H1628" i="1"/>
  <c r="G1627" i="1"/>
  <c r="H1626" i="1"/>
  <c r="G1626" i="1"/>
  <c r="H1625" i="1"/>
  <c r="G1625" i="1"/>
  <c r="H1624" i="1"/>
  <c r="G1624" i="1"/>
  <c r="H1623" i="1"/>
  <c r="G1623" i="1"/>
  <c r="H1622" i="1"/>
  <c r="G1622" i="1"/>
  <c r="H1621" i="1"/>
  <c r="G1621" i="1"/>
  <c r="H1619" i="1"/>
  <c r="G1619" i="1"/>
  <c r="G1614" i="1"/>
  <c r="H1613" i="1"/>
  <c r="G1613" i="1"/>
  <c r="H1612" i="1"/>
  <c r="G1612" i="1"/>
  <c r="G1611" i="1"/>
  <c r="H1610" i="1"/>
  <c r="G1610" i="1"/>
  <c r="H1609" i="1"/>
  <c r="G1609" i="1"/>
  <c r="G1608" i="1"/>
  <c r="H1607" i="1"/>
  <c r="G1607" i="1"/>
  <c r="G1606" i="1"/>
  <c r="H1605" i="1"/>
  <c r="G1605" i="1"/>
  <c r="H1604" i="1"/>
  <c r="G1604" i="1"/>
  <c r="H1603" i="1"/>
  <c r="G1603" i="1"/>
  <c r="H1602" i="1"/>
  <c r="G1602" i="1"/>
  <c r="G1601" i="1"/>
  <c r="H1600" i="1"/>
  <c r="G1600" i="1"/>
  <c r="H1599" i="1"/>
  <c r="G1599" i="1"/>
  <c r="H1598" i="1"/>
  <c r="G1598" i="1"/>
  <c r="H1596" i="1"/>
  <c r="G1596" i="1"/>
  <c r="H1595" i="1"/>
  <c r="G1595" i="1"/>
  <c r="H1594" i="1"/>
  <c r="G1594" i="1"/>
  <c r="H1593" i="1"/>
  <c r="G1593" i="1"/>
  <c r="G1592" i="1"/>
  <c r="H1591" i="1"/>
  <c r="G1591" i="1"/>
  <c r="G1590" i="1"/>
  <c r="H1589" i="1"/>
  <c r="G1589" i="1"/>
  <c r="G1588" i="1"/>
  <c r="H1587" i="1"/>
  <c r="G1587" i="1"/>
  <c r="H1586" i="1"/>
  <c r="G1586" i="1"/>
  <c r="G1585" i="1"/>
  <c r="H1584" i="1"/>
  <c r="G1583" i="1"/>
  <c r="H1582" i="1"/>
  <c r="G1582" i="1"/>
  <c r="H1580" i="1"/>
  <c r="J1579" i="1"/>
  <c r="G1579" i="1"/>
  <c r="J1578" i="1"/>
  <c r="H1578" i="1"/>
  <c r="J1577" i="1"/>
  <c r="H1577" i="1"/>
  <c r="G1577" i="1"/>
  <c r="I1577" i="1" s="1"/>
  <c r="H1576" i="1"/>
  <c r="J1575" i="1"/>
  <c r="G1575" i="1"/>
  <c r="I1575" i="1" s="1"/>
  <c r="J1574" i="1"/>
  <c r="H1574" i="1"/>
  <c r="J1573" i="1"/>
  <c r="H1573" i="1"/>
  <c r="J1572" i="1"/>
  <c r="H1572" i="1"/>
  <c r="G1572" i="1"/>
  <c r="I1572" i="1" s="1"/>
  <c r="H1571" i="1"/>
  <c r="H1570" i="1"/>
  <c r="G1569" i="1"/>
  <c r="I1569" i="1" s="1"/>
  <c r="J1568" i="1"/>
  <c r="J1567" i="1"/>
  <c r="H1567" i="1"/>
  <c r="G1567" i="1"/>
  <c r="I1567" i="1" s="1"/>
  <c r="H1566" i="1"/>
  <c r="J1565" i="1"/>
  <c r="H1565" i="1"/>
  <c r="J1564" i="1"/>
  <c r="H1564" i="1"/>
  <c r="G1564" i="1"/>
  <c r="I1564" i="1" s="1"/>
  <c r="J1563" i="1"/>
  <c r="H1563" i="1"/>
  <c r="H1562" i="1"/>
  <c r="G1562" i="1"/>
  <c r="J1561" i="1"/>
  <c r="H1561" i="1"/>
  <c r="G1561" i="1"/>
  <c r="I1561" i="1" s="1"/>
  <c r="J1560" i="1"/>
  <c r="H1560" i="1"/>
  <c r="J1559" i="1"/>
  <c r="G1559" i="1"/>
  <c r="I1559" i="1" s="1"/>
  <c r="E57" i="9"/>
  <c r="B57" i="9" s="1"/>
  <c r="E55" i="9"/>
  <c r="B55" i="9" s="1"/>
  <c r="E53" i="9"/>
  <c r="B53" i="9" s="1"/>
  <c r="E46" i="9"/>
  <c r="B46" i="9" s="1"/>
  <c r="E37" i="9"/>
  <c r="B37" i="9" s="1"/>
  <c r="E33" i="9"/>
  <c r="B33" i="9" s="1"/>
  <c r="E31" i="9"/>
  <c r="B31" i="9" s="1"/>
  <c r="E28" i="9"/>
  <c r="B28" i="9" s="1"/>
  <c r="F83" i="4"/>
  <c r="E82" i="4"/>
  <c r="D82" i="4"/>
  <c r="F77" i="4"/>
  <c r="F74" i="4"/>
  <c r="F71" i="4"/>
  <c r="F68" i="4"/>
  <c r="F64" i="4"/>
  <c r="F61" i="4"/>
  <c r="F58" i="4"/>
  <c r="F53" i="4"/>
  <c r="F50" i="4"/>
  <c r="F49" i="4"/>
  <c r="F44" i="4"/>
  <c r="F43" i="4"/>
  <c r="F39" i="4"/>
  <c r="F36" i="4"/>
  <c r="F29" i="4"/>
  <c r="F23" i="4"/>
  <c r="F17" i="4"/>
  <c r="F8" i="4"/>
  <c r="F7" i="4"/>
  <c r="I28" i="3"/>
  <c r="H28" i="3"/>
  <c r="I27" i="3"/>
  <c r="H27" i="3"/>
  <c r="I25" i="3"/>
  <c r="H25" i="3"/>
  <c r="I24" i="3"/>
  <c r="H24" i="3"/>
  <c r="I23" i="3"/>
  <c r="H23" i="3"/>
  <c r="H18" i="3"/>
  <c r="I10" i="3"/>
  <c r="H1685" i="1"/>
  <c r="G1685" i="1"/>
  <c r="H1684" i="1"/>
  <c r="G1684" i="1"/>
  <c r="H1683" i="1"/>
  <c r="G1683" i="1"/>
  <c r="H1682" i="1"/>
  <c r="G1682" i="1"/>
  <c r="H1681" i="1"/>
  <c r="G1681" i="1"/>
  <c r="H1680" i="1"/>
  <c r="G1680" i="1"/>
  <c r="H1679" i="1"/>
  <c r="G1679" i="1"/>
  <c r="H1678" i="1"/>
  <c r="G1678" i="1"/>
  <c r="H1677" i="1"/>
  <c r="G1677" i="1"/>
  <c r="H1676" i="1"/>
  <c r="G1676" i="1"/>
  <c r="H1675" i="1"/>
  <c r="G1675" i="1"/>
  <c r="H1674" i="1"/>
  <c r="G1674" i="1"/>
  <c r="H1673" i="1"/>
  <c r="G1673" i="1"/>
  <c r="H1672" i="1"/>
  <c r="G1672" i="1"/>
  <c r="H1671" i="1"/>
  <c r="G1671" i="1"/>
  <c r="H1670" i="1"/>
  <c r="G1670" i="1"/>
  <c r="H1669" i="1"/>
  <c r="G1669" i="1"/>
  <c r="H1668" i="1"/>
  <c r="G1668" i="1"/>
  <c r="H1667" i="1"/>
  <c r="G1667" i="1"/>
  <c r="H1666" i="1"/>
  <c r="G1666" i="1"/>
  <c r="H1665" i="1"/>
  <c r="G1665" i="1"/>
  <c r="H1664" i="1"/>
  <c r="G1664" i="1"/>
  <c r="H1663" i="1"/>
  <c r="G1663" i="1"/>
  <c r="H1662" i="1"/>
  <c r="G1662" i="1"/>
  <c r="H1661" i="1"/>
  <c r="G1661" i="1"/>
  <c r="H1660" i="1"/>
  <c r="G1660" i="1"/>
  <c r="H1659" i="1"/>
  <c r="G1659" i="1"/>
  <c r="H1658" i="1"/>
  <c r="G1658" i="1"/>
  <c r="H1657" i="1"/>
  <c r="G1657" i="1"/>
  <c r="H1656" i="1"/>
  <c r="G1656" i="1"/>
  <c r="H1655" i="1"/>
  <c r="G1655" i="1"/>
  <c r="H1654" i="1"/>
  <c r="G1654" i="1"/>
  <c r="H1653" i="1"/>
  <c r="G1653" i="1"/>
  <c r="H1652" i="1"/>
  <c r="G1652" i="1"/>
  <c r="H1651" i="1"/>
  <c r="G1651" i="1"/>
  <c r="H1650" i="1"/>
  <c r="G1650" i="1"/>
  <c r="H1649" i="1"/>
  <c r="G1649" i="1"/>
  <c r="H1648" i="1"/>
  <c r="G1648" i="1"/>
  <c r="H1647" i="1"/>
  <c r="G1647" i="1"/>
  <c r="H1646" i="1"/>
  <c r="G1646" i="1"/>
  <c r="H1645" i="1"/>
  <c r="G1645" i="1"/>
  <c r="H1644" i="1"/>
  <c r="G1644" i="1"/>
  <c r="H1643" i="1"/>
  <c r="G1643" i="1"/>
  <c r="G1642" i="1"/>
  <c r="H1638" i="1"/>
  <c r="G1638" i="1"/>
  <c r="G1636" i="1"/>
  <c r="H1635" i="1"/>
  <c r="H1632" i="1"/>
  <c r="G1630" i="1"/>
  <c r="H1629" i="1"/>
  <c r="G1628" i="1"/>
  <c r="H1627" i="1"/>
  <c r="G1618" i="1"/>
  <c r="H1617" i="1"/>
  <c r="G1617" i="1"/>
  <c r="H1616" i="1"/>
  <c r="G1616" i="1"/>
  <c r="H1615" i="1"/>
  <c r="G1615" i="1"/>
  <c r="H1614" i="1"/>
  <c r="H1611" i="1"/>
  <c r="H1608" i="1"/>
  <c r="H1606" i="1"/>
  <c r="H1601" i="1"/>
  <c r="H1597" i="1"/>
  <c r="H1592" i="1"/>
  <c r="H1590" i="1"/>
  <c r="H1588" i="1"/>
  <c r="H1585" i="1"/>
  <c r="G1584" i="1"/>
  <c r="H1583" i="1"/>
  <c r="H1581" i="1"/>
  <c r="G1581" i="1"/>
  <c r="J1580" i="1"/>
  <c r="G1580" i="1"/>
  <c r="I1580" i="1" s="1"/>
  <c r="H1579" i="1"/>
  <c r="G1578" i="1"/>
  <c r="G1576" i="1"/>
  <c r="H1575" i="1"/>
  <c r="G1574" i="1"/>
  <c r="G1573" i="1"/>
  <c r="G1571" i="1"/>
  <c r="G1570" i="1"/>
  <c r="J1569" i="1"/>
  <c r="H1569" i="1"/>
  <c r="H1568" i="1"/>
  <c r="G1568" i="1"/>
  <c r="I1568" i="1" s="1"/>
  <c r="J1566" i="1"/>
  <c r="G1566" i="1"/>
  <c r="G1565" i="1"/>
  <c r="G1563" i="1"/>
  <c r="G1560" i="1"/>
  <c r="H1559" i="1"/>
  <c r="E42" i="9"/>
  <c r="B42" i="9" s="1"/>
  <c r="E32" i="9"/>
  <c r="B32" i="9" s="1"/>
  <c r="G1558" i="1"/>
  <c r="I1558" i="1" s="1"/>
  <c r="J1557" i="1"/>
  <c r="H1557" i="1"/>
  <c r="G1557" i="1"/>
  <c r="I1557" i="1" s="1"/>
  <c r="J1556" i="1"/>
  <c r="H1556" i="1"/>
  <c r="G1556" i="1"/>
  <c r="I1556" i="1" s="1"/>
  <c r="D1555" i="1"/>
  <c r="C1555" i="1"/>
  <c r="D1554" i="1"/>
  <c r="C1554" i="1"/>
  <c r="J1553" i="1"/>
  <c r="H1553" i="1"/>
  <c r="G1553" i="1"/>
  <c r="I1553" i="1" s="1"/>
  <c r="J1552" i="1"/>
  <c r="H1552" i="1"/>
  <c r="G1552" i="1"/>
  <c r="I1552" i="1" s="1"/>
  <c r="J1551" i="1"/>
  <c r="H1551" i="1"/>
  <c r="G1551" i="1"/>
  <c r="I1551" i="1" s="1"/>
  <c r="J1550" i="1"/>
  <c r="H1550" i="1"/>
  <c r="G1550" i="1"/>
  <c r="I1550" i="1" s="1"/>
  <c r="J1549" i="1"/>
  <c r="H1549" i="1"/>
  <c r="G1549" i="1"/>
  <c r="I1549" i="1" s="1"/>
  <c r="J1548" i="1"/>
  <c r="H1548" i="1"/>
  <c r="G1548" i="1"/>
  <c r="I1548" i="1" s="1"/>
  <c r="J1547" i="1"/>
  <c r="H1547" i="1"/>
  <c r="G1547" i="1"/>
  <c r="I1547" i="1" s="1"/>
  <c r="D1546" i="1"/>
  <c r="C1546" i="1"/>
  <c r="J1545" i="1"/>
  <c r="H1545" i="1"/>
  <c r="G1545" i="1"/>
  <c r="I1545" i="1" s="1"/>
  <c r="J1544" i="1"/>
  <c r="H1544" i="1"/>
  <c r="G1544" i="1"/>
  <c r="I1544" i="1" s="1"/>
  <c r="J1543" i="1"/>
  <c r="H1543" i="1"/>
  <c r="G1543" i="1"/>
  <c r="I1543" i="1" s="1"/>
  <c r="J1542" i="1"/>
  <c r="H1542" i="1"/>
  <c r="G1542" i="1"/>
  <c r="I1542" i="1" s="1"/>
  <c r="J1541" i="1"/>
  <c r="H1541" i="1"/>
  <c r="G1541" i="1"/>
  <c r="I1541" i="1" s="1"/>
  <c r="J1540" i="1"/>
  <c r="H1540" i="1"/>
  <c r="G1540" i="1"/>
  <c r="I1540" i="1" s="1"/>
  <c r="D1539" i="1"/>
  <c r="C1539" i="1"/>
  <c r="D1538" i="1"/>
  <c r="C1538" i="1"/>
  <c r="D1537" i="1"/>
  <c r="C1537" i="1"/>
  <c r="H1535" i="1"/>
  <c r="G1535" i="1"/>
  <c r="H1534" i="1"/>
  <c r="G1534" i="1"/>
  <c r="H1533" i="1"/>
  <c r="G1533" i="1"/>
  <c r="H1532" i="1"/>
  <c r="G1532" i="1"/>
  <c r="H1531" i="1"/>
  <c r="G1531" i="1"/>
  <c r="H1530" i="1"/>
  <c r="G1530" i="1"/>
  <c r="H1529" i="1"/>
  <c r="G1529" i="1"/>
  <c r="H1528" i="1"/>
  <c r="G1528" i="1"/>
  <c r="H1527" i="1"/>
  <c r="G1527" i="1"/>
  <c r="H1526" i="1"/>
  <c r="G1526" i="1"/>
  <c r="D1525" i="1"/>
  <c r="C1525" i="1"/>
  <c r="D1524" i="1"/>
  <c r="C1524" i="1"/>
  <c r="H1523" i="1"/>
  <c r="G1523" i="1"/>
  <c r="H1522" i="1"/>
  <c r="G1522" i="1"/>
  <c r="H1521" i="1"/>
  <c r="G1521" i="1"/>
  <c r="H1520" i="1"/>
  <c r="G1520" i="1"/>
  <c r="H1519" i="1"/>
  <c r="G1519" i="1"/>
  <c r="H1518" i="1"/>
  <c r="G1518" i="1"/>
  <c r="D1517" i="1"/>
  <c r="C1517" i="1"/>
  <c r="H1516" i="1"/>
  <c r="G1516" i="1"/>
  <c r="H1515" i="1"/>
  <c r="G1515" i="1"/>
  <c r="H1514" i="1"/>
  <c r="G1514" i="1"/>
  <c r="D1513" i="1"/>
  <c r="C1513" i="1"/>
  <c r="H1512" i="1"/>
  <c r="G1512" i="1"/>
  <c r="H1511" i="1"/>
  <c r="G1511" i="1"/>
  <c r="D1510" i="1"/>
  <c r="C1510" i="1"/>
  <c r="D1509" i="1"/>
  <c r="C1509" i="1"/>
  <c r="H1508" i="1"/>
  <c r="G1508" i="1"/>
  <c r="H1507" i="1"/>
  <c r="G1507" i="1"/>
  <c r="H1506" i="1"/>
  <c r="G1506" i="1"/>
  <c r="H1505" i="1"/>
  <c r="G1505" i="1"/>
  <c r="H1504" i="1"/>
  <c r="G1504" i="1"/>
  <c r="H1503" i="1"/>
  <c r="G1503" i="1"/>
  <c r="H1502" i="1"/>
  <c r="G1502" i="1"/>
  <c r="H1501" i="1"/>
  <c r="G1501" i="1"/>
  <c r="H1500" i="1"/>
  <c r="G1500" i="1"/>
  <c r="H1499" i="1"/>
  <c r="G1499" i="1"/>
  <c r="H1498" i="1"/>
  <c r="G1498" i="1"/>
  <c r="H1497" i="1"/>
  <c r="G1497" i="1"/>
  <c r="H1496" i="1"/>
  <c r="G1496" i="1"/>
  <c r="H1495" i="1"/>
  <c r="G1495" i="1"/>
  <c r="H1494" i="1"/>
  <c r="G1494" i="1"/>
  <c r="H1493" i="1"/>
  <c r="G1493" i="1"/>
  <c r="H1492" i="1"/>
  <c r="G1492" i="1"/>
  <c r="H1491" i="1"/>
  <c r="G1491" i="1"/>
  <c r="H1490" i="1"/>
  <c r="G1490" i="1"/>
  <c r="H1489" i="1"/>
  <c r="G1489" i="1"/>
  <c r="H1488" i="1"/>
  <c r="G1488" i="1"/>
  <c r="H1487" i="1"/>
  <c r="G1487" i="1"/>
  <c r="H1486" i="1"/>
  <c r="G1486" i="1"/>
  <c r="H1485" i="1"/>
  <c r="G1485" i="1"/>
  <c r="H1484" i="1"/>
  <c r="G1484" i="1"/>
  <c r="H1483" i="1"/>
  <c r="G1483" i="1"/>
  <c r="H1482" i="1"/>
  <c r="G1482" i="1"/>
  <c r="H1481" i="1"/>
  <c r="G1481" i="1"/>
  <c r="H1480" i="1"/>
  <c r="G1480" i="1"/>
  <c r="H1479" i="1"/>
  <c r="G1479" i="1"/>
  <c r="H1478" i="1"/>
  <c r="G1478" i="1"/>
  <c r="H1477" i="1"/>
  <c r="G1477" i="1"/>
  <c r="H1476" i="1"/>
  <c r="G1476" i="1"/>
  <c r="H1475" i="1"/>
  <c r="G1475" i="1"/>
  <c r="H1474" i="1"/>
  <c r="G1474" i="1"/>
  <c r="H1473" i="1"/>
  <c r="G1473" i="1"/>
  <c r="H1472" i="1"/>
  <c r="G1472" i="1"/>
  <c r="H1471" i="1"/>
  <c r="G1471" i="1"/>
  <c r="H1470" i="1"/>
  <c r="G1470" i="1"/>
  <c r="H1469" i="1"/>
  <c r="G1469" i="1"/>
  <c r="H1468" i="1"/>
  <c r="G1468" i="1"/>
  <c r="H1467" i="1"/>
  <c r="G1467" i="1"/>
  <c r="H1466" i="1"/>
  <c r="G1466" i="1"/>
  <c r="H1465" i="1"/>
  <c r="G1465" i="1"/>
  <c r="H1464" i="1"/>
  <c r="G1464" i="1"/>
  <c r="H1463" i="1"/>
  <c r="G1463" i="1"/>
  <c r="H1462" i="1"/>
  <c r="G1462" i="1"/>
  <c r="H1461" i="1"/>
  <c r="G1461" i="1"/>
  <c r="H1460" i="1"/>
  <c r="G1460" i="1"/>
  <c r="H1459" i="1"/>
  <c r="G1459" i="1"/>
  <c r="H1458" i="1"/>
  <c r="G1458" i="1"/>
  <c r="H1457" i="1"/>
  <c r="G1457" i="1"/>
  <c r="H1456" i="1"/>
  <c r="G1456" i="1"/>
  <c r="H1455" i="1"/>
  <c r="G1455" i="1"/>
  <c r="H1454" i="1"/>
  <c r="G1454" i="1"/>
  <c r="H1453" i="1"/>
  <c r="G1453" i="1"/>
  <c r="H1452" i="1"/>
  <c r="G1452" i="1"/>
  <c r="H1451" i="1"/>
  <c r="G1451" i="1"/>
  <c r="H1450" i="1"/>
  <c r="G1450" i="1"/>
  <c r="H1449" i="1"/>
  <c r="G1449" i="1"/>
  <c r="H1448" i="1"/>
  <c r="G1448" i="1"/>
  <c r="H1447" i="1"/>
  <c r="G1447" i="1"/>
  <c r="H1446" i="1"/>
  <c r="G1446" i="1"/>
  <c r="H1445" i="1"/>
  <c r="G1445" i="1"/>
  <c r="H1444" i="1"/>
  <c r="G1444" i="1"/>
  <c r="H1443" i="1"/>
  <c r="G1443" i="1"/>
  <c r="H1442" i="1"/>
  <c r="G1442" i="1"/>
  <c r="H1441" i="1"/>
  <c r="G1441" i="1"/>
  <c r="H1440" i="1"/>
  <c r="G1440" i="1"/>
  <c r="H1439" i="1"/>
  <c r="G1439" i="1"/>
  <c r="H1438" i="1"/>
  <c r="G1438" i="1"/>
  <c r="H1437" i="1"/>
  <c r="G1437"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8" i="1"/>
  <c r="G1408" i="1"/>
  <c r="H1407" i="1"/>
  <c r="G1407" i="1"/>
  <c r="H1406" i="1"/>
  <c r="G1406" i="1"/>
  <c r="H1405" i="1"/>
  <c r="G1405" i="1"/>
  <c r="H1404" i="1"/>
  <c r="G1404" i="1"/>
  <c r="H1403" i="1"/>
  <c r="G1403" i="1"/>
  <c r="H1402" i="1"/>
  <c r="G1402" i="1"/>
  <c r="H1244" i="1"/>
  <c r="G1244" i="1"/>
  <c r="H1243" i="1"/>
  <c r="G1243" i="1"/>
  <c r="H1242" i="1"/>
  <c r="G1242" i="1"/>
  <c r="H1241" i="1"/>
  <c r="G1241" i="1"/>
  <c r="D1240" i="1"/>
  <c r="C1240" i="1"/>
  <c r="H1239" i="1"/>
  <c r="G1239" i="1"/>
  <c r="H1238" i="1"/>
  <c r="G1238" i="1"/>
  <c r="H1237" i="1"/>
  <c r="G1237" i="1"/>
  <c r="D1148" i="1"/>
  <c r="H1147" i="1"/>
  <c r="H1146" i="1"/>
  <c r="G1146" i="1"/>
  <c r="G1145" i="1"/>
  <c r="G1144" i="1"/>
  <c r="H1143" i="1"/>
  <c r="H1142" i="1"/>
  <c r="G1142" i="1"/>
  <c r="C1141" i="1"/>
  <c r="D1140" i="1"/>
  <c r="H1139" i="1"/>
  <c r="G1139" i="1"/>
  <c r="G1138" i="1"/>
  <c r="H1137" i="1"/>
  <c r="H1136" i="1"/>
  <c r="H1135" i="1"/>
  <c r="G1135" i="1"/>
  <c r="H1134" i="1"/>
  <c r="H1133" i="1"/>
  <c r="G1133" i="1"/>
  <c r="D1132" i="1"/>
  <c r="H1131" i="1"/>
  <c r="H1130" i="1"/>
  <c r="H1129" i="1"/>
  <c r="G1129" i="1"/>
  <c r="G1128" i="1"/>
  <c r="H1127" i="1"/>
  <c r="H1126" i="1"/>
  <c r="C1125" i="1"/>
  <c r="C1124" i="1"/>
  <c r="H1123" i="1"/>
  <c r="H1122" i="1"/>
  <c r="H1121" i="1"/>
  <c r="H1120" i="1"/>
  <c r="H1119" i="1"/>
  <c r="H1118" i="1"/>
  <c r="G1118" i="1"/>
  <c r="G1117" i="1"/>
  <c r="G1116" i="1"/>
  <c r="H1115" i="1"/>
  <c r="H1114" i="1"/>
  <c r="H1113" i="1"/>
  <c r="G1113" i="1"/>
  <c r="C1112" i="1"/>
  <c r="G1111" i="1"/>
  <c r="G1110" i="1"/>
  <c r="H1109" i="1"/>
  <c r="H1108" i="1"/>
  <c r="G1108" i="1"/>
  <c r="G1107" i="1"/>
  <c r="G1106" i="1"/>
  <c r="G1105" i="1"/>
  <c r="H1104" i="1"/>
  <c r="H1103" i="1"/>
  <c r="H1102" i="1"/>
  <c r="H1101" i="1"/>
  <c r="H1100" i="1"/>
  <c r="G1100" i="1"/>
  <c r="G1099" i="1"/>
  <c r="G1098" i="1"/>
  <c r="G1097" i="1"/>
  <c r="G1096" i="1"/>
  <c r="G1095" i="1"/>
  <c r="C1094" i="1"/>
  <c r="C1093" i="1"/>
  <c r="G1092" i="1"/>
  <c r="H1091" i="1"/>
  <c r="H1090" i="1"/>
  <c r="H1089" i="1"/>
  <c r="G1089" i="1"/>
  <c r="G1088" i="1"/>
  <c r="C1087" i="1"/>
  <c r="G1086" i="1"/>
  <c r="H1085" i="1"/>
  <c r="H1084" i="1"/>
  <c r="G1084" i="1"/>
  <c r="G1083" i="1"/>
  <c r="G1082" i="1"/>
  <c r="C1081" i="1"/>
  <c r="G1080" i="1"/>
  <c r="H1078" i="1"/>
  <c r="H1077" i="1"/>
  <c r="C1076" i="1"/>
  <c r="D1075" i="1"/>
  <c r="D1074" i="1"/>
  <c r="H1073" i="1"/>
  <c r="H1072" i="1"/>
  <c r="G156" i="9"/>
  <c r="E146" i="9"/>
  <c r="B146" i="9" s="1"/>
  <c r="E84" i="9"/>
  <c r="B84" i="9" s="1"/>
  <c r="B62" i="9"/>
  <c r="E52" i="9"/>
  <c r="B52" i="9" s="1"/>
  <c r="E44" i="9"/>
  <c r="B44" i="9" s="1"/>
  <c r="E36" i="9"/>
  <c r="B36" i="9" s="1"/>
  <c r="E29" i="9"/>
  <c r="B29" i="9" s="1"/>
  <c r="D1401" i="1"/>
  <c r="C1401" i="1"/>
  <c r="D1400" i="1"/>
  <c r="C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D1300" i="1"/>
  <c r="C1300" i="1"/>
  <c r="D1299" i="1"/>
  <c r="C1299" i="1"/>
  <c r="H1298" i="1"/>
  <c r="G1298" i="1"/>
  <c r="H1297" i="1"/>
  <c r="G1297" i="1"/>
  <c r="H1296" i="1"/>
  <c r="G1296" i="1"/>
  <c r="H1295" i="1"/>
  <c r="G1295" i="1"/>
  <c r="D1294" i="1"/>
  <c r="C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D1280" i="1"/>
  <c r="C1280" i="1"/>
  <c r="H1279" i="1"/>
  <c r="G1279" i="1"/>
  <c r="H1278" i="1"/>
  <c r="G1278" i="1"/>
  <c r="D1277" i="1"/>
  <c r="C1277" i="1"/>
  <c r="H1276" i="1"/>
  <c r="G1276" i="1"/>
  <c r="H1275" i="1"/>
  <c r="G1275" i="1"/>
  <c r="H1274" i="1"/>
  <c r="G1274" i="1"/>
  <c r="H1273" i="1"/>
  <c r="G1273" i="1"/>
  <c r="H1272" i="1"/>
  <c r="G1272" i="1"/>
  <c r="H1271" i="1"/>
  <c r="G1271" i="1"/>
  <c r="H1270" i="1"/>
  <c r="G1270" i="1"/>
  <c r="H1269" i="1"/>
  <c r="G1269" i="1"/>
  <c r="H1268" i="1"/>
  <c r="G1268" i="1"/>
  <c r="D1267" i="1"/>
  <c r="C1267" i="1"/>
  <c r="H1266" i="1"/>
  <c r="G1266" i="1"/>
  <c r="H1265" i="1"/>
  <c r="G1265" i="1"/>
  <c r="H1264" i="1"/>
  <c r="G1264" i="1"/>
  <c r="D1263" i="1"/>
  <c r="C1263" i="1"/>
  <c r="H1262" i="1"/>
  <c r="G1262" i="1"/>
  <c r="H1261" i="1"/>
  <c r="G1261" i="1"/>
  <c r="H1260" i="1"/>
  <c r="G1260" i="1"/>
  <c r="D1259" i="1"/>
  <c r="C1259" i="1"/>
  <c r="D1258" i="1"/>
  <c r="C1258" i="1"/>
  <c r="H1257" i="1"/>
  <c r="G1257" i="1"/>
  <c r="H1256" i="1"/>
  <c r="G1256" i="1"/>
  <c r="D1255" i="1"/>
  <c r="C1255" i="1"/>
  <c r="D1254" i="1"/>
  <c r="C1254" i="1"/>
  <c r="H1253" i="1"/>
  <c r="G1253" i="1"/>
  <c r="H1252" i="1"/>
  <c r="G1252" i="1"/>
  <c r="D1251" i="1"/>
  <c r="C1251" i="1"/>
  <c r="H1250" i="1"/>
  <c r="G1250" i="1"/>
  <c r="H1249" i="1"/>
  <c r="G1249" i="1"/>
  <c r="H1248" i="1"/>
  <c r="G1248" i="1"/>
  <c r="H1247" i="1"/>
  <c r="G1247" i="1"/>
  <c r="H1246" i="1"/>
  <c r="G1246" i="1"/>
  <c r="H1245" i="1"/>
  <c r="G1245"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D1223" i="1"/>
  <c r="C1223" i="1"/>
  <c r="D1222" i="1"/>
  <c r="C1222" i="1"/>
  <c r="H1221" i="1"/>
  <c r="G1221" i="1"/>
  <c r="H1220" i="1"/>
  <c r="G1220" i="1"/>
  <c r="H1219" i="1"/>
  <c r="G1219" i="1"/>
  <c r="H1218" i="1"/>
  <c r="G1218" i="1"/>
  <c r="H1217" i="1"/>
  <c r="G1217" i="1"/>
  <c r="H1216" i="1"/>
  <c r="G1216" i="1"/>
  <c r="H1215" i="1"/>
  <c r="G1215" i="1"/>
  <c r="D1214" i="1"/>
  <c r="C1214" i="1"/>
  <c r="H1213" i="1"/>
  <c r="G1213" i="1"/>
  <c r="H1212" i="1"/>
  <c r="G1212" i="1"/>
  <c r="H1211" i="1"/>
  <c r="G1211" i="1"/>
  <c r="H1210" i="1"/>
  <c r="G1210" i="1"/>
  <c r="H1209" i="1"/>
  <c r="G1209" i="1"/>
  <c r="H1208" i="1"/>
  <c r="G1208" i="1"/>
  <c r="D1207" i="1"/>
  <c r="C1207" i="1"/>
  <c r="D1206" i="1"/>
  <c r="C1206" i="1"/>
  <c r="H1205" i="1"/>
  <c r="G1205" i="1"/>
  <c r="H1204" i="1"/>
  <c r="G1204" i="1"/>
  <c r="H1203" i="1"/>
  <c r="G1203" i="1"/>
  <c r="H1202" i="1"/>
  <c r="G1202" i="1"/>
  <c r="H1201" i="1"/>
  <c r="G1201" i="1"/>
  <c r="D1200" i="1"/>
  <c r="C1200" i="1"/>
  <c r="H1199" i="1"/>
  <c r="G1199" i="1"/>
  <c r="H1198" i="1"/>
  <c r="G1198" i="1"/>
  <c r="H1197" i="1"/>
  <c r="G1197" i="1"/>
  <c r="H1196" i="1"/>
  <c r="G1196" i="1"/>
  <c r="H1195" i="1"/>
  <c r="G1195" i="1"/>
  <c r="H1194" i="1"/>
  <c r="G1194" i="1"/>
  <c r="H1193" i="1"/>
  <c r="G1193" i="1"/>
  <c r="H1192" i="1"/>
  <c r="G1192" i="1"/>
  <c r="H1191" i="1"/>
  <c r="G1191" i="1"/>
  <c r="H1190" i="1"/>
  <c r="G1190" i="1"/>
  <c r="D1189" i="1"/>
  <c r="C1189" i="1"/>
  <c r="H1188" i="1"/>
  <c r="G1188" i="1"/>
  <c r="H1187" i="1"/>
  <c r="G1187" i="1"/>
  <c r="H1186" i="1"/>
  <c r="G1186" i="1"/>
  <c r="H1185" i="1"/>
  <c r="G1185" i="1"/>
  <c r="D1184" i="1"/>
  <c r="C1184" i="1"/>
  <c r="H1183" i="1"/>
  <c r="G1183" i="1"/>
  <c r="H1182" i="1"/>
  <c r="G1182" i="1"/>
  <c r="D1181" i="1"/>
  <c r="C1181" i="1"/>
  <c r="D1180" i="1"/>
  <c r="C1180" i="1"/>
  <c r="D1179" i="1"/>
  <c r="C1179" i="1"/>
  <c r="H1178" i="1"/>
  <c r="G1178" i="1"/>
  <c r="H1177" i="1"/>
  <c r="G1177" i="1"/>
  <c r="D1176" i="1"/>
  <c r="C1176" i="1"/>
  <c r="H1175" i="1"/>
  <c r="G1175" i="1"/>
  <c r="H1174" i="1"/>
  <c r="G1174" i="1"/>
  <c r="H1173" i="1"/>
  <c r="G1173" i="1"/>
  <c r="H1172" i="1"/>
  <c r="G1172" i="1"/>
  <c r="H1171" i="1"/>
  <c r="G1171" i="1"/>
  <c r="D1170" i="1"/>
  <c r="C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D1155" i="1"/>
  <c r="C1155" i="1"/>
  <c r="H1154" i="1"/>
  <c r="G1154" i="1"/>
  <c r="H1153" i="1"/>
  <c r="G1153" i="1"/>
  <c r="D1152" i="1"/>
  <c r="C1152" i="1"/>
  <c r="H1151" i="1"/>
  <c r="G1151" i="1"/>
  <c r="H1150" i="1"/>
  <c r="G1150" i="1"/>
  <c r="H1149" i="1"/>
  <c r="G1149" i="1"/>
  <c r="C1148" i="1"/>
  <c r="G1147" i="1"/>
  <c r="H1145" i="1"/>
  <c r="H1144" i="1"/>
  <c r="G1143" i="1"/>
  <c r="D1141" i="1"/>
  <c r="C1140" i="1"/>
  <c r="H1138" i="1"/>
  <c r="G1137" i="1"/>
  <c r="G1136" i="1"/>
  <c r="G1134" i="1"/>
  <c r="C1132" i="1"/>
  <c r="G1131" i="1"/>
  <c r="G1130" i="1"/>
  <c r="H1128" i="1"/>
  <c r="G1127" i="1"/>
  <c r="G1126" i="1"/>
  <c r="D1125" i="1"/>
  <c r="D1124" i="1"/>
  <c r="G1123" i="1"/>
  <c r="G1122" i="1"/>
  <c r="G1121" i="1"/>
  <c r="G1120" i="1"/>
  <c r="G1119" i="1"/>
  <c r="H1117" i="1"/>
  <c r="H1116" i="1"/>
  <c r="G1115" i="1"/>
  <c r="G1114" i="1"/>
  <c r="D1112" i="1"/>
  <c r="H1111" i="1"/>
  <c r="H1110" i="1"/>
  <c r="G1109" i="1"/>
  <c r="H1107" i="1"/>
  <c r="H1106" i="1"/>
  <c r="H1105" i="1"/>
  <c r="G1104" i="1"/>
  <c r="G1103" i="1"/>
  <c r="G1102" i="1"/>
  <c r="G1101" i="1"/>
  <c r="H1099" i="1"/>
  <c r="H1098" i="1"/>
  <c r="H1097" i="1"/>
  <c r="H1096" i="1"/>
  <c r="H1095" i="1"/>
  <c r="D1094" i="1"/>
  <c r="D1093" i="1"/>
  <c r="H1092" i="1"/>
  <c r="G1091" i="1"/>
  <c r="G1090" i="1"/>
  <c r="H1088" i="1"/>
  <c r="D1087" i="1"/>
  <c r="H1086" i="1"/>
  <c r="G1085" i="1"/>
  <c r="H1083" i="1"/>
  <c r="H1082" i="1"/>
  <c r="D1081" i="1"/>
  <c r="H1080" i="1"/>
  <c r="H1079" i="1"/>
  <c r="G1079" i="1"/>
  <c r="G1078" i="1"/>
  <c r="G1077" i="1"/>
  <c r="D1076" i="1"/>
  <c r="C1075" i="1"/>
  <c r="C1074" i="1"/>
  <c r="G1073" i="1"/>
  <c r="G1072" i="1"/>
  <c r="G175" i="9"/>
  <c r="E175" i="9" s="1"/>
  <c r="B175" i="9" s="1"/>
  <c r="E165" i="9"/>
  <c r="B165" i="9" s="1"/>
  <c r="B150" i="9"/>
  <c r="E143" i="9"/>
  <c r="B143" i="9" s="1"/>
  <c r="E141" i="9"/>
  <c r="B141" i="9" s="1"/>
  <c r="B68" i="9"/>
  <c r="E67" i="9"/>
  <c r="B67" i="9" s="1"/>
  <c r="E59" i="9"/>
  <c r="B59" i="9" s="1"/>
  <c r="H1071" i="1"/>
  <c r="G1071" i="1"/>
  <c r="H1070" i="1"/>
  <c r="G1070" i="1"/>
  <c r="H1069" i="1"/>
  <c r="G1069" i="1"/>
  <c r="D1068" i="1"/>
  <c r="C1068" i="1"/>
  <c r="H1067" i="1"/>
  <c r="G1067" i="1"/>
  <c r="H1066" i="1"/>
  <c r="G1066" i="1"/>
  <c r="H1065" i="1"/>
  <c r="G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6" i="1"/>
  <c r="G1046" i="1"/>
  <c r="H1045" i="1"/>
  <c r="G1045" i="1"/>
  <c r="H1044" i="1"/>
  <c r="G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G186" i="9"/>
  <c r="E186" i="9" s="1"/>
  <c r="B186" i="9" s="1"/>
  <c r="G183" i="9"/>
  <c r="E183" i="9" s="1"/>
  <c r="G182" i="9"/>
  <c r="E182" i="9" s="1"/>
  <c r="H180" i="9"/>
  <c r="E154" i="9"/>
  <c r="B154" i="9" s="1"/>
  <c r="E147" i="9"/>
  <c r="B147" i="9" s="1"/>
  <c r="E91" i="9"/>
  <c r="B91" i="9" s="1"/>
  <c r="E72" i="9"/>
  <c r="B72" i="9" s="1"/>
  <c r="E69" i="9"/>
  <c r="B69" i="9" s="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G590" i="1"/>
  <c r="H589" i="1"/>
  <c r="G589" i="1"/>
  <c r="D588" i="1"/>
  <c r="H587" i="1"/>
  <c r="H586" i="1"/>
  <c r="G586" i="1"/>
  <c r="D585" i="1"/>
  <c r="H584" i="1"/>
  <c r="G249" i="1"/>
  <c r="E327" i="9"/>
  <c r="B327" i="9" s="1"/>
  <c r="E319" i="9"/>
  <c r="B319" i="9" s="1"/>
  <c r="G314" i="9"/>
  <c r="E314" i="9" s="1"/>
  <c r="B314" i="9" s="1"/>
  <c r="E307" i="9"/>
  <c r="B307" i="9" s="1"/>
  <c r="E304" i="9"/>
  <c r="B304" i="9" s="1"/>
  <c r="E303" i="9"/>
  <c r="B303" i="9" s="1"/>
  <c r="E294" i="9"/>
  <c r="B294" i="9" s="1"/>
  <c r="B292" i="9"/>
  <c r="B290" i="9"/>
  <c r="B288" i="9"/>
  <c r="B285" i="9"/>
  <c r="B282" i="9"/>
  <c r="F236" i="9"/>
  <c r="B236" i="9" s="1"/>
  <c r="F235" i="9"/>
  <c r="B235" i="9"/>
  <c r="F232" i="9"/>
  <c r="B231" i="9"/>
  <c r="B230" i="9"/>
  <c r="B229" i="9"/>
  <c r="L228" i="9"/>
  <c r="G227" i="9"/>
  <c r="E227" i="9" s="1"/>
  <c r="B227" i="9" s="1"/>
  <c r="G221" i="9"/>
  <c r="E221" i="9" s="1"/>
  <c r="G217" i="9"/>
  <c r="E217" i="9" s="1"/>
  <c r="B217" i="9" s="1"/>
  <c r="G216" i="9"/>
  <c r="E216" i="9" s="1"/>
  <c r="G215" i="9"/>
  <c r="E215" i="9" s="1"/>
  <c r="G211" i="9"/>
  <c r="E211" i="9" s="1"/>
  <c r="B211" i="9" s="1"/>
  <c r="G205" i="9"/>
  <c r="E205" i="9" s="1"/>
  <c r="B205" i="9" s="1"/>
  <c r="G185" i="9"/>
  <c r="E185" i="9" s="1"/>
  <c r="B185" i="9" s="1"/>
  <c r="E171" i="9"/>
  <c r="B171" i="9" s="1"/>
  <c r="E162" i="9"/>
  <c r="B162" i="9" s="1"/>
  <c r="E152" i="9"/>
  <c r="B152" i="9" s="1"/>
  <c r="E139" i="9"/>
  <c r="B139" i="9" s="1"/>
  <c r="E74" i="9"/>
  <c r="B74" i="9" s="1"/>
  <c r="E47" i="9"/>
  <c r="B47" i="9" s="1"/>
  <c r="E43" i="9"/>
  <c r="B43" i="9" s="1"/>
  <c r="E34" i="9"/>
  <c r="B34" i="9" s="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D649" i="1"/>
  <c r="C649" i="1"/>
  <c r="H648" i="1"/>
  <c r="G648" i="1"/>
  <c r="H647" i="1"/>
  <c r="G647" i="1"/>
  <c r="H646" i="1"/>
  <c r="G646" i="1"/>
  <c r="H645" i="1"/>
  <c r="G645" i="1"/>
  <c r="C642" i="1"/>
  <c r="C641" i="1"/>
  <c r="H636" i="1"/>
  <c r="G636" i="1"/>
  <c r="H635" i="1"/>
  <c r="G635" i="1"/>
  <c r="H632" i="1"/>
  <c r="G632" i="1"/>
  <c r="H631" i="1"/>
  <c r="G631" i="1"/>
  <c r="D630" i="1"/>
  <c r="C630" i="1"/>
  <c r="H629" i="1"/>
  <c r="G629" i="1"/>
  <c r="H628" i="1"/>
  <c r="G628" i="1"/>
  <c r="D627" i="1"/>
  <c r="C627" i="1"/>
  <c r="H626" i="1"/>
  <c r="G626" i="1"/>
  <c r="H625" i="1"/>
  <c r="G625" i="1"/>
  <c r="D624" i="1"/>
  <c r="C624" i="1"/>
  <c r="D623" i="1"/>
  <c r="C623" i="1"/>
  <c r="H622" i="1"/>
  <c r="G622" i="1"/>
  <c r="H621" i="1"/>
  <c r="G621" i="1"/>
  <c r="H620" i="1"/>
  <c r="G620" i="1"/>
  <c r="H619" i="1"/>
  <c r="G619" i="1"/>
  <c r="H618" i="1"/>
  <c r="G618" i="1"/>
  <c r="H617" i="1"/>
  <c r="G617" i="1"/>
  <c r="H616" i="1"/>
  <c r="G616" i="1"/>
  <c r="D615" i="1"/>
  <c r="C615" i="1"/>
  <c r="H614" i="1"/>
  <c r="G614" i="1"/>
  <c r="H613" i="1"/>
  <c r="G613" i="1"/>
  <c r="H612" i="1"/>
  <c r="G612" i="1"/>
  <c r="H611" i="1"/>
  <c r="G611" i="1"/>
  <c r="D610" i="1"/>
  <c r="C610" i="1"/>
  <c r="H609" i="1"/>
  <c r="G609" i="1"/>
  <c r="H608" i="1"/>
  <c r="G608" i="1"/>
  <c r="H607" i="1"/>
  <c r="G607" i="1"/>
  <c r="H606" i="1"/>
  <c r="G606" i="1"/>
  <c r="H605" i="1"/>
  <c r="G605" i="1"/>
  <c r="H604" i="1"/>
  <c r="G604" i="1"/>
  <c r="D603" i="1"/>
  <c r="C603" i="1"/>
  <c r="H602" i="1"/>
  <c r="G602" i="1"/>
  <c r="D601" i="1"/>
  <c r="C601" i="1"/>
  <c r="H600" i="1"/>
  <c r="G600" i="1"/>
  <c r="H599" i="1"/>
  <c r="G599" i="1"/>
  <c r="H598" i="1"/>
  <c r="G598" i="1"/>
  <c r="D597" i="1"/>
  <c r="C597" i="1"/>
  <c r="H596" i="1"/>
  <c r="G596" i="1"/>
  <c r="H595" i="1"/>
  <c r="G595" i="1"/>
  <c r="H594" i="1"/>
  <c r="G594" i="1"/>
  <c r="H593" i="1"/>
  <c r="G593" i="1"/>
  <c r="D592" i="1"/>
  <c r="C592" i="1"/>
  <c r="D591" i="1"/>
  <c r="C591" i="1"/>
  <c r="H590" i="1"/>
  <c r="C588" i="1"/>
  <c r="G587" i="1"/>
  <c r="C585" i="1"/>
  <c r="G584" i="1"/>
  <c r="D583" i="1"/>
  <c r="C583" i="1"/>
  <c r="H582" i="1"/>
  <c r="G582" i="1"/>
  <c r="H581" i="1"/>
  <c r="G581" i="1"/>
  <c r="H580" i="1"/>
  <c r="G580" i="1"/>
  <c r="D579" i="1"/>
  <c r="C579" i="1"/>
  <c r="D578" i="1"/>
  <c r="C578" i="1"/>
  <c r="H415" i="1"/>
  <c r="H414" i="1"/>
  <c r="G261" i="1"/>
  <c r="H260" i="1"/>
  <c r="G260" i="1"/>
  <c r="H259" i="1"/>
  <c r="G259" i="1"/>
  <c r="H256" i="1"/>
  <c r="G255" i="1"/>
  <c r="G254" i="1"/>
  <c r="H253" i="1"/>
  <c r="H251" i="1"/>
  <c r="B324" i="9"/>
  <c r="E320" i="9"/>
  <c r="B320" i="9" s="1"/>
  <c r="H313" i="9"/>
  <c r="B279" i="9"/>
  <c r="F234" i="9"/>
  <c r="F233" i="9"/>
  <c r="G218" i="9"/>
  <c r="E218" i="9" s="1"/>
  <c r="B218" i="9" s="1"/>
  <c r="G214" i="9"/>
  <c r="E214" i="9" s="1"/>
  <c r="B214" i="9" s="1"/>
  <c r="G213" i="9"/>
  <c r="E213" i="9" s="1"/>
  <c r="B213" i="9" s="1"/>
  <c r="G209" i="9"/>
  <c r="E209" i="9" s="1"/>
  <c r="B209" i="9" s="1"/>
  <c r="G204" i="9"/>
  <c r="E204" i="9" s="1"/>
  <c r="B204" i="9" s="1"/>
  <c r="G203" i="9"/>
  <c r="E203" i="9" s="1"/>
  <c r="B203" i="9" s="1"/>
  <c r="G202" i="9"/>
  <c r="E202" i="9" s="1"/>
  <c r="B202" i="9"/>
  <c r="G199" i="9"/>
  <c r="E199" i="9" s="1"/>
  <c r="G197" i="9"/>
  <c r="E197" i="9" s="1"/>
  <c r="G191" i="9"/>
  <c r="E191" i="9" s="1"/>
  <c r="B191" i="9" s="1"/>
  <c r="G190" i="9"/>
  <c r="E190" i="9" s="1"/>
  <c r="B190" i="9" s="1"/>
  <c r="G189" i="9"/>
  <c r="E189" i="9" s="1"/>
  <c r="G184" i="9"/>
  <c r="E184" i="9" s="1"/>
  <c r="B184" i="9" s="1"/>
  <c r="B182" i="9"/>
  <c r="G174" i="9"/>
  <c r="E174" i="9" s="1"/>
  <c r="B174" i="9" s="1"/>
  <c r="E142" i="9"/>
  <c r="B142" i="9" s="1"/>
  <c r="E86" i="9"/>
  <c r="B86" i="9" s="1"/>
  <c r="E80" i="9"/>
  <c r="B80" i="9" s="1"/>
  <c r="E76" i="9"/>
  <c r="B76" i="9" s="1"/>
  <c r="E70" i="9"/>
  <c r="B70" i="9" s="1"/>
  <c r="E66" i="9"/>
  <c r="B66" i="9" s="1"/>
  <c r="E51" i="9"/>
  <c r="B51" i="9" s="1"/>
  <c r="B41" i="9"/>
  <c r="E39" i="9"/>
  <c r="B39" i="9" s="1"/>
  <c r="E25" i="9"/>
  <c r="B25" i="9" s="1"/>
  <c r="G577" i="1"/>
  <c r="H576" i="1"/>
  <c r="G576" i="1"/>
  <c r="D575" i="1"/>
  <c r="C575" i="1"/>
  <c r="H574" i="1"/>
  <c r="G574" i="1"/>
  <c r="H573" i="1"/>
  <c r="G573" i="1"/>
  <c r="D572" i="1"/>
  <c r="C572" i="1"/>
  <c r="H571" i="1"/>
  <c r="G571" i="1"/>
  <c r="H570" i="1"/>
  <c r="G570" i="1"/>
  <c r="D569" i="1"/>
  <c r="C569" i="1"/>
  <c r="H568" i="1"/>
  <c r="G568" i="1"/>
  <c r="H567" i="1"/>
  <c r="G567" i="1"/>
  <c r="D566" i="1"/>
  <c r="C566" i="1"/>
  <c r="D565" i="1"/>
  <c r="C565" i="1"/>
  <c r="H564" i="1"/>
  <c r="G564" i="1"/>
  <c r="H563" i="1"/>
  <c r="G563" i="1"/>
  <c r="H562" i="1"/>
  <c r="G562" i="1"/>
  <c r="H561" i="1"/>
  <c r="G561" i="1"/>
  <c r="H560" i="1"/>
  <c r="G560" i="1"/>
  <c r="H559" i="1"/>
  <c r="G559" i="1"/>
  <c r="H558" i="1"/>
  <c r="G558" i="1"/>
  <c r="H557" i="1"/>
  <c r="G557" i="1"/>
  <c r="D556" i="1"/>
  <c r="C556" i="1"/>
  <c r="H555" i="1"/>
  <c r="G555" i="1"/>
  <c r="H554" i="1"/>
  <c r="G554" i="1"/>
  <c r="H553" i="1"/>
  <c r="G553" i="1"/>
  <c r="H552" i="1"/>
  <c r="G552" i="1"/>
  <c r="D551" i="1"/>
  <c r="C551" i="1"/>
  <c r="H550" i="1"/>
  <c r="G550" i="1"/>
  <c r="H549" i="1"/>
  <c r="G549" i="1"/>
  <c r="H548" i="1"/>
  <c r="G548" i="1"/>
  <c r="H547" i="1"/>
  <c r="G547" i="1"/>
  <c r="H546" i="1"/>
  <c r="G546" i="1"/>
  <c r="H545" i="1"/>
  <c r="G545" i="1"/>
  <c r="D544" i="1"/>
  <c r="C544" i="1"/>
  <c r="H543" i="1"/>
  <c r="G543" i="1"/>
  <c r="H542" i="1"/>
  <c r="G542" i="1"/>
  <c r="H541" i="1"/>
  <c r="G541" i="1"/>
  <c r="H540" i="1"/>
  <c r="G540" i="1"/>
  <c r="D539" i="1"/>
  <c r="C539" i="1"/>
  <c r="H538" i="1"/>
  <c r="G538" i="1"/>
  <c r="H537" i="1"/>
  <c r="G537" i="1"/>
  <c r="D536" i="1"/>
  <c r="C536" i="1"/>
  <c r="H535" i="1"/>
  <c r="G535" i="1"/>
  <c r="H534" i="1"/>
  <c r="G534" i="1"/>
  <c r="H533" i="1"/>
  <c r="G533" i="1"/>
  <c r="H532" i="1"/>
  <c r="G532" i="1"/>
  <c r="D531" i="1"/>
  <c r="C531" i="1"/>
  <c r="D530" i="1"/>
  <c r="C530" i="1"/>
  <c r="D529" i="1"/>
  <c r="C529" i="1"/>
  <c r="H528" i="1"/>
  <c r="G528" i="1"/>
  <c r="H527" i="1"/>
  <c r="G527" i="1"/>
  <c r="D526" i="1"/>
  <c r="C526" i="1"/>
  <c r="H525" i="1"/>
  <c r="G525" i="1"/>
  <c r="H524" i="1"/>
  <c r="G524" i="1"/>
  <c r="D523" i="1"/>
  <c r="C523" i="1"/>
  <c r="H522" i="1"/>
  <c r="G522" i="1"/>
  <c r="H521" i="1"/>
  <c r="G521" i="1"/>
  <c r="D520" i="1"/>
  <c r="C520" i="1"/>
  <c r="H519" i="1"/>
  <c r="G519" i="1"/>
  <c r="H518" i="1"/>
  <c r="G518" i="1"/>
  <c r="D517" i="1"/>
  <c r="C517" i="1"/>
  <c r="D516" i="1"/>
  <c r="C516" i="1"/>
  <c r="H515" i="1"/>
  <c r="G515" i="1"/>
  <c r="H514" i="1"/>
  <c r="G514" i="1"/>
  <c r="H513" i="1"/>
  <c r="G513" i="1"/>
  <c r="H512" i="1"/>
  <c r="G512" i="1"/>
  <c r="H511" i="1"/>
  <c r="G511" i="1"/>
  <c r="H510" i="1"/>
  <c r="G510" i="1"/>
  <c r="H509" i="1"/>
  <c r="G509"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9" i="1"/>
  <c r="G479" i="1"/>
  <c r="H478" i="1"/>
  <c r="G478" i="1"/>
  <c r="H477" i="1"/>
  <c r="G477" i="1"/>
  <c r="H476" i="1"/>
  <c r="G476" i="1"/>
  <c r="H475" i="1"/>
  <c r="G475" i="1"/>
  <c r="H474" i="1"/>
  <c r="G474" i="1"/>
  <c r="H473" i="1"/>
  <c r="G473" i="1"/>
  <c r="H472" i="1"/>
  <c r="G472" i="1"/>
  <c r="H471" i="1"/>
  <c r="G471" i="1"/>
  <c r="H470" i="1"/>
  <c r="G470" i="1"/>
  <c r="H469" i="1"/>
  <c r="G469" i="1"/>
  <c r="H468" i="1"/>
  <c r="G468" i="1"/>
  <c r="H467" i="1"/>
  <c r="G467" i="1"/>
  <c r="H466" i="1"/>
  <c r="G466" i="1"/>
  <c r="H465" i="1"/>
  <c r="G465" i="1"/>
  <c r="H464" i="1"/>
  <c r="G464" i="1"/>
  <c r="H463" i="1"/>
  <c r="G463" i="1"/>
  <c r="H462" i="1"/>
  <c r="G462" i="1"/>
  <c r="H461" i="1"/>
  <c r="G461" i="1"/>
  <c r="H460" i="1"/>
  <c r="G460" i="1"/>
  <c r="H459" i="1"/>
  <c r="G459" i="1"/>
  <c r="H458" i="1"/>
  <c r="G458" i="1"/>
  <c r="H457" i="1"/>
  <c r="G457" i="1"/>
  <c r="H456" i="1"/>
  <c r="G456" i="1"/>
  <c r="H455" i="1"/>
  <c r="G455" i="1"/>
  <c r="H454" i="1"/>
  <c r="G454" i="1"/>
  <c r="H453" i="1"/>
  <c r="G453"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3" i="1"/>
  <c r="G423" i="1"/>
  <c r="H421" i="1"/>
  <c r="G421" i="1"/>
  <c r="H416" i="1"/>
  <c r="G416" i="1"/>
  <c r="G415" i="1"/>
  <c r="G414" i="1"/>
  <c r="G263" i="1"/>
  <c r="H262" i="1"/>
  <c r="G257" i="1"/>
  <c r="G256" i="1"/>
  <c r="H255" i="1"/>
  <c r="H254" i="1"/>
  <c r="G252" i="1"/>
  <c r="G251" i="1"/>
  <c r="G250" i="1"/>
  <c r="G248" i="1"/>
  <c r="E328" i="9"/>
  <c r="B328" i="9" s="1"/>
  <c r="E326" i="9"/>
  <c r="B326" i="9" s="1"/>
  <c r="E318" i="9"/>
  <c r="B318" i="9" s="1"/>
  <c r="E317" i="9"/>
  <c r="B317" i="9" s="1"/>
  <c r="H315" i="9"/>
  <c r="E311" i="9"/>
  <c r="B311" i="9" s="1"/>
  <c r="G309" i="9"/>
  <c r="E309" i="9" s="1"/>
  <c r="B309" i="9" s="1"/>
  <c r="G308" i="9"/>
  <c r="E308" i="9" s="1"/>
  <c r="B308" i="9" s="1"/>
  <c r="B289" i="9"/>
  <c r="B286" i="9"/>
  <c r="F281" i="9"/>
  <c r="M228" i="9"/>
  <c r="G225" i="9"/>
  <c r="E225" i="9" s="1"/>
  <c r="B225" i="9" s="1"/>
  <c r="G220" i="9"/>
  <c r="E220" i="9" s="1"/>
  <c r="B220" i="9" s="1"/>
  <c r="G200" i="9"/>
  <c r="E200" i="9" s="1"/>
  <c r="B197" i="9"/>
  <c r="B189" i="9"/>
  <c r="B183" i="9"/>
  <c r="E172" i="9"/>
  <c r="B172" i="9" s="1"/>
  <c r="E159" i="9"/>
  <c r="B159" i="9" s="1"/>
  <c r="E157" i="9"/>
  <c r="B157" i="9" s="1"/>
  <c r="E87" i="9"/>
  <c r="B87" i="9" s="1"/>
  <c r="E73" i="9"/>
  <c r="B73" i="9" s="1"/>
  <c r="E71" i="9"/>
  <c r="B71" i="9" s="1"/>
  <c r="E64" i="9"/>
  <c r="B64" i="9" s="1"/>
  <c r="H411" i="1"/>
  <c r="G411" i="1"/>
  <c r="H410" i="1"/>
  <c r="G410" i="1"/>
  <c r="H409" i="1"/>
  <c r="G409" i="1"/>
  <c r="H408" i="1"/>
  <c r="G408" i="1"/>
  <c r="D407" i="1"/>
  <c r="C407" i="1"/>
  <c r="H406" i="1"/>
  <c r="G406" i="1"/>
  <c r="D405" i="1"/>
  <c r="C405" i="1"/>
  <c r="H404" i="1"/>
  <c r="G404" i="1"/>
  <c r="H403" i="1"/>
  <c r="G403" i="1"/>
  <c r="D402" i="1"/>
  <c r="C402" i="1"/>
  <c r="D401" i="1"/>
  <c r="C401" i="1"/>
  <c r="H400" i="1"/>
  <c r="G400" i="1"/>
  <c r="H399" i="1"/>
  <c r="G399" i="1"/>
  <c r="H398" i="1"/>
  <c r="G398" i="1"/>
  <c r="H397" i="1"/>
  <c r="G397" i="1"/>
  <c r="D396" i="1"/>
  <c r="C396" i="1"/>
  <c r="H395" i="1"/>
  <c r="G395" i="1"/>
  <c r="H394" i="1"/>
  <c r="G394" i="1"/>
  <c r="D393" i="1"/>
  <c r="C393" i="1"/>
  <c r="H392" i="1"/>
  <c r="G392" i="1"/>
  <c r="H391" i="1"/>
  <c r="G391" i="1"/>
  <c r="H390" i="1"/>
  <c r="G390" i="1"/>
  <c r="H389" i="1"/>
  <c r="G389" i="1"/>
  <c r="D388" i="1"/>
  <c r="C388" i="1"/>
  <c r="H387" i="1"/>
  <c r="G387" i="1"/>
  <c r="H386" i="1"/>
  <c r="G386" i="1"/>
  <c r="H385" i="1"/>
  <c r="G385" i="1"/>
  <c r="H384" i="1"/>
  <c r="G384" i="1"/>
  <c r="D383" i="1"/>
  <c r="C383" i="1"/>
  <c r="H382" i="1"/>
  <c r="G382" i="1"/>
  <c r="H381" i="1"/>
  <c r="G381" i="1"/>
  <c r="H380" i="1"/>
  <c r="G380" i="1"/>
  <c r="H379" i="1"/>
  <c r="G379" i="1"/>
  <c r="H378" i="1"/>
  <c r="G378" i="1"/>
  <c r="H377" i="1"/>
  <c r="G377" i="1"/>
  <c r="H376" i="1"/>
  <c r="G376" i="1"/>
  <c r="H375" i="1"/>
  <c r="G375" i="1"/>
  <c r="D374" i="1"/>
  <c r="C374" i="1"/>
  <c r="H373" i="1"/>
  <c r="G373" i="1"/>
  <c r="H372" i="1"/>
  <c r="G372" i="1"/>
  <c r="H371" i="1"/>
  <c r="G371" i="1"/>
  <c r="H370" i="1"/>
  <c r="G370" i="1"/>
  <c r="D369" i="1"/>
  <c r="C369" i="1"/>
  <c r="D368" i="1"/>
  <c r="C368" i="1"/>
  <c r="H367" i="1"/>
  <c r="G367" i="1"/>
  <c r="H366" i="1"/>
  <c r="G366" i="1"/>
  <c r="H365" i="1"/>
  <c r="G365" i="1"/>
  <c r="H364" i="1"/>
  <c r="G364" i="1"/>
  <c r="H363" i="1"/>
  <c r="G363" i="1"/>
  <c r="H362" i="1"/>
  <c r="G362" i="1"/>
  <c r="D361" i="1"/>
  <c r="C361" i="1"/>
  <c r="H360" i="1"/>
  <c r="G360" i="1"/>
  <c r="H359" i="1"/>
  <c r="G359" i="1"/>
  <c r="H358" i="1"/>
  <c r="G358" i="1"/>
  <c r="D357" i="1"/>
  <c r="C357" i="1"/>
  <c r="D356" i="1"/>
  <c r="C356" i="1"/>
  <c r="D355" i="1"/>
  <c r="C355" i="1"/>
  <c r="H354" i="1"/>
  <c r="G354" i="1"/>
  <c r="D353" i="1"/>
  <c r="C353" i="1"/>
  <c r="H352" i="1"/>
  <c r="G352" i="1"/>
  <c r="H351" i="1"/>
  <c r="G351" i="1"/>
  <c r="D350" i="1"/>
  <c r="C350" i="1"/>
  <c r="D349" i="1"/>
  <c r="C349" i="1"/>
  <c r="H348" i="1"/>
  <c r="G348" i="1"/>
  <c r="H347" i="1"/>
  <c r="G347" i="1"/>
  <c r="H346" i="1"/>
  <c r="G346" i="1"/>
  <c r="H345" i="1"/>
  <c r="G345" i="1"/>
  <c r="D344" i="1"/>
  <c r="C344" i="1"/>
  <c r="H343" i="1"/>
  <c r="G343" i="1"/>
  <c r="H342" i="1"/>
  <c r="G342" i="1"/>
  <c r="D341" i="1"/>
  <c r="C341" i="1"/>
  <c r="H340" i="1"/>
  <c r="G340" i="1"/>
  <c r="H339" i="1"/>
  <c r="G339" i="1"/>
  <c r="H338" i="1"/>
  <c r="G338" i="1"/>
  <c r="H337" i="1"/>
  <c r="G337" i="1"/>
  <c r="D336" i="1"/>
  <c r="C336" i="1"/>
  <c r="H335" i="1"/>
  <c r="G335" i="1"/>
  <c r="H334" i="1"/>
  <c r="G334" i="1"/>
  <c r="H333" i="1"/>
  <c r="G333" i="1"/>
  <c r="H332" i="1"/>
  <c r="G332" i="1"/>
  <c r="D331" i="1"/>
  <c r="C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3" i="1"/>
  <c r="G303" i="1"/>
  <c r="H302" i="1"/>
  <c r="G302" i="1"/>
  <c r="H301" i="1"/>
  <c r="G301" i="1"/>
  <c r="H300" i="1"/>
  <c r="G300" i="1"/>
  <c r="H299" i="1"/>
  <c r="G299" i="1"/>
  <c r="H298" i="1"/>
  <c r="G298"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4" i="1"/>
  <c r="G264" i="1"/>
  <c r="H263" i="1"/>
  <c r="G262" i="1"/>
  <c r="H261" i="1"/>
  <c r="H258" i="1"/>
  <c r="G258" i="1"/>
  <c r="H257" i="1"/>
  <c r="G253" i="1"/>
  <c r="H252" i="1"/>
  <c r="H250" i="1"/>
  <c r="H249" i="1"/>
  <c r="H248" i="1"/>
  <c r="G313" i="9"/>
  <c r="H308" i="9"/>
  <c r="G302" i="9"/>
  <c r="E302" i="9" s="1"/>
  <c r="B302" i="9" s="1"/>
  <c r="G301" i="9"/>
  <c r="E301" i="9" s="1"/>
  <c r="B301" i="9" s="1"/>
  <c r="F290" i="9"/>
  <c r="F288" i="9"/>
  <c r="F286" i="9"/>
  <c r="F285" i="9"/>
  <c r="F279" i="9"/>
  <c r="G207" i="9"/>
  <c r="E207" i="9" s="1"/>
  <c r="G206" i="9"/>
  <c r="E206" i="9" s="1"/>
  <c r="B206" i="9" s="1"/>
  <c r="G201" i="9"/>
  <c r="E201" i="9" s="1"/>
  <c r="B201" i="9" s="1"/>
  <c r="G195" i="9"/>
  <c r="E195" i="9" s="1"/>
  <c r="B195" i="9" s="1"/>
  <c r="G194" i="9"/>
  <c r="E194" i="9" s="1"/>
  <c r="B194" i="9" s="1"/>
  <c r="G187" i="9"/>
  <c r="E187" i="9" s="1"/>
  <c r="B187" i="9"/>
  <c r="G181" i="9"/>
  <c r="E181" i="9" s="1"/>
  <c r="B181" i="9" s="1"/>
  <c r="E170" i="9"/>
  <c r="B170" i="9" s="1"/>
  <c r="E164" i="9"/>
  <c r="B164" i="9" s="1"/>
  <c r="E153" i="9"/>
  <c r="B153" i="9" s="1"/>
  <c r="E148" i="9"/>
  <c r="B148" i="9" s="1"/>
  <c r="E145" i="9"/>
  <c r="B145" i="9" s="1"/>
  <c r="E136" i="9"/>
  <c r="B136" i="9" s="1"/>
  <c r="E65" i="9"/>
  <c r="B65" i="9" s="1"/>
  <c r="E48" i="9"/>
  <c r="B48" i="9" s="1"/>
  <c r="H247" i="1"/>
  <c r="G247" i="1"/>
  <c r="D246" i="1"/>
  <c r="C246" i="1"/>
  <c r="H245" i="1"/>
  <c r="G245" i="1"/>
  <c r="H244" i="1"/>
  <c r="G244" i="1"/>
  <c r="H243" i="1"/>
  <c r="G243" i="1"/>
  <c r="D242" i="1"/>
  <c r="C242" i="1"/>
  <c r="H241" i="1"/>
  <c r="G241" i="1"/>
  <c r="H240" i="1"/>
  <c r="G240" i="1"/>
  <c r="H239" i="1"/>
  <c r="G239" i="1"/>
  <c r="D238" i="1"/>
  <c r="C238" i="1"/>
  <c r="H237" i="1"/>
  <c r="G237" i="1"/>
  <c r="H236" i="1"/>
  <c r="G236" i="1"/>
  <c r="H235" i="1"/>
  <c r="G235" i="1"/>
  <c r="H234" i="1"/>
  <c r="G234" i="1"/>
  <c r="D233" i="1"/>
  <c r="C233" i="1"/>
  <c r="H232" i="1"/>
  <c r="G232" i="1"/>
  <c r="H231" i="1"/>
  <c r="G231" i="1"/>
  <c r="D230" i="1"/>
  <c r="C230" i="1"/>
  <c r="H229" i="1"/>
  <c r="G229" i="1"/>
  <c r="H228" i="1"/>
  <c r="G228" i="1"/>
  <c r="D227" i="1"/>
  <c r="C227" i="1"/>
  <c r="D226" i="1"/>
  <c r="C226" i="1"/>
  <c r="H225" i="1"/>
  <c r="G225" i="1"/>
  <c r="H224" i="1"/>
  <c r="G224" i="1"/>
  <c r="H223" i="1"/>
  <c r="G223" i="1"/>
  <c r="H222" i="1"/>
  <c r="G222" i="1"/>
  <c r="D221" i="1"/>
  <c r="C221" i="1"/>
  <c r="H220" i="1"/>
  <c r="G220" i="1"/>
  <c r="H219" i="1"/>
  <c r="G219" i="1"/>
  <c r="D218" i="1"/>
  <c r="C218" i="1"/>
  <c r="D217" i="1"/>
  <c r="C217" i="1"/>
  <c r="H216" i="1"/>
  <c r="G216" i="1"/>
  <c r="H215" i="1"/>
  <c r="G215" i="1"/>
  <c r="H214" i="1"/>
  <c r="G214" i="1"/>
  <c r="H213" i="1"/>
  <c r="G213" i="1"/>
  <c r="D212" i="1"/>
  <c r="C212" i="1"/>
  <c r="H211" i="1"/>
  <c r="G211" i="1"/>
  <c r="H210" i="1"/>
  <c r="G210" i="1"/>
  <c r="H209" i="1"/>
  <c r="G209" i="1"/>
  <c r="H208" i="1"/>
  <c r="G208" i="1"/>
  <c r="H207" i="1"/>
  <c r="G207" i="1"/>
  <c r="H206" i="1"/>
  <c r="G206" i="1"/>
  <c r="H205" i="1"/>
  <c r="G205" i="1"/>
  <c r="D204" i="1"/>
  <c r="C204" i="1"/>
  <c r="H203" i="1"/>
  <c r="G203" i="1"/>
  <c r="H202" i="1"/>
  <c r="G202" i="1"/>
  <c r="H201" i="1"/>
  <c r="G201" i="1"/>
  <c r="H200" i="1"/>
  <c r="G200" i="1"/>
  <c r="D199" i="1"/>
  <c r="C199" i="1"/>
  <c r="D198" i="1"/>
  <c r="C198" i="1"/>
  <c r="H197" i="1"/>
  <c r="G197" i="1"/>
  <c r="H196" i="1"/>
  <c r="G196" i="1"/>
  <c r="H195" i="1"/>
  <c r="G195" i="1"/>
  <c r="H194" i="1"/>
  <c r="G194" i="1"/>
  <c r="H193" i="1"/>
  <c r="G193" i="1"/>
  <c r="H192" i="1"/>
  <c r="G192" i="1"/>
  <c r="H191" i="1"/>
  <c r="G191" i="1"/>
  <c r="D190" i="1"/>
  <c r="C190" i="1"/>
  <c r="H189" i="1"/>
  <c r="G189" i="1"/>
  <c r="H188" i="1"/>
  <c r="G188" i="1"/>
  <c r="H187" i="1"/>
  <c r="G187" i="1"/>
  <c r="H186" i="1"/>
  <c r="G186" i="1"/>
  <c r="D185" i="1"/>
  <c r="C185" i="1"/>
  <c r="H184" i="1"/>
  <c r="G184" i="1"/>
  <c r="H183" i="1"/>
  <c r="G183" i="1"/>
  <c r="H182" i="1"/>
  <c r="G182" i="1"/>
  <c r="H181" i="1"/>
  <c r="G181" i="1"/>
  <c r="H180" i="1"/>
  <c r="G180" i="1"/>
  <c r="H179" i="1"/>
  <c r="G179" i="1"/>
  <c r="H178" i="1"/>
  <c r="G178" i="1"/>
  <c r="H177" i="1"/>
  <c r="G177" i="1"/>
  <c r="H176" i="1"/>
  <c r="G176" i="1"/>
  <c r="H175" i="1"/>
  <c r="G175" i="1"/>
  <c r="D174" i="1"/>
  <c r="C174" i="1"/>
  <c r="H173" i="1"/>
  <c r="G173" i="1"/>
  <c r="H172" i="1"/>
  <c r="G172" i="1"/>
  <c r="H171" i="1"/>
  <c r="G171" i="1"/>
  <c r="H170" i="1"/>
  <c r="G170" i="1"/>
  <c r="H169" i="1"/>
  <c r="G169" i="1"/>
  <c r="H168" i="1"/>
  <c r="G168" i="1"/>
  <c r="H167" i="1"/>
  <c r="G167" i="1"/>
  <c r="D166" i="1"/>
  <c r="C166" i="1"/>
  <c r="H165" i="1"/>
  <c r="G165" i="1"/>
  <c r="H164" i="1"/>
  <c r="G164" i="1"/>
  <c r="H163" i="1"/>
  <c r="G163" i="1"/>
  <c r="H162" i="1"/>
  <c r="G162" i="1"/>
  <c r="D161" i="1"/>
  <c r="C161" i="1"/>
  <c r="C160" i="1"/>
  <c r="H159" i="1"/>
  <c r="G159" i="1"/>
  <c r="H158" i="1"/>
  <c r="G158" i="1"/>
  <c r="H157" i="1"/>
  <c r="G157" i="1"/>
  <c r="D156" i="1"/>
  <c r="C156" i="1"/>
  <c r="H155" i="1"/>
  <c r="G155" i="1"/>
  <c r="H154" i="1"/>
  <c r="G154" i="1"/>
  <c r="H153" i="1"/>
  <c r="G153" i="1"/>
  <c r="H152" i="1"/>
  <c r="G152" i="1"/>
  <c r="H151" i="1"/>
  <c r="G151" i="1"/>
  <c r="D150" i="1"/>
  <c r="C150" i="1"/>
  <c r="C149" i="1"/>
  <c r="C148" i="1"/>
  <c r="H147" i="1"/>
  <c r="G147" i="1"/>
  <c r="H146" i="1"/>
  <c r="G146" i="1"/>
  <c r="H145" i="1"/>
  <c r="G145" i="1"/>
  <c r="H144" i="1"/>
  <c r="G144" i="1"/>
  <c r="H143" i="1"/>
  <c r="G143" i="1"/>
  <c r="H142" i="1"/>
  <c r="G142" i="1"/>
  <c r="H141" i="1"/>
  <c r="G141" i="1"/>
  <c r="H140" i="1"/>
  <c r="G140" i="1"/>
  <c r="H139" i="1"/>
  <c r="G139" i="1"/>
  <c r="H138" i="1"/>
  <c r="G138" i="1"/>
  <c r="D137" i="1"/>
  <c r="C137" i="1"/>
  <c r="D136" i="1"/>
  <c r="C136" i="1"/>
  <c r="H135" i="1"/>
  <c r="G135" i="1"/>
  <c r="H134" i="1"/>
  <c r="G134" i="1"/>
  <c r="H133" i="1"/>
  <c r="G133" i="1"/>
  <c r="H132" i="1"/>
  <c r="G132" i="1"/>
  <c r="D131" i="1"/>
  <c r="C131" i="1"/>
  <c r="C130" i="1"/>
  <c r="H129" i="1"/>
  <c r="G129" i="1"/>
  <c r="H128" i="1"/>
  <c r="G128" i="1"/>
  <c r="H127" i="1"/>
  <c r="G127" i="1"/>
  <c r="H126" i="1"/>
  <c r="G126" i="1"/>
  <c r="D125" i="1"/>
  <c r="C125" i="1"/>
  <c r="H124" i="1"/>
  <c r="G124" i="1"/>
  <c r="H123" i="1"/>
  <c r="G123" i="1"/>
  <c r="D122" i="1"/>
  <c r="C122" i="1"/>
  <c r="D121" i="1"/>
  <c r="C121" i="1"/>
  <c r="H120" i="1"/>
  <c r="G120" i="1"/>
  <c r="H119" i="1"/>
  <c r="G119" i="1"/>
  <c r="H118" i="1"/>
  <c r="G118" i="1"/>
  <c r="H117" i="1"/>
  <c r="G117" i="1"/>
  <c r="D116" i="1"/>
  <c r="C116" i="1"/>
  <c r="H115" i="1"/>
  <c r="G115" i="1"/>
  <c r="H114" i="1"/>
  <c r="G114" i="1"/>
  <c r="H113" i="1"/>
  <c r="G113" i="1"/>
  <c r="H112" i="1"/>
  <c r="G112" i="1"/>
  <c r="H111" i="1"/>
  <c r="G111" i="1"/>
  <c r="H110" i="1"/>
  <c r="G110" i="1"/>
  <c r="H109" i="1"/>
  <c r="G109" i="1"/>
  <c r="D108" i="1"/>
  <c r="C108" i="1"/>
  <c r="H107" i="1"/>
  <c r="G107" i="1"/>
  <c r="H106" i="1"/>
  <c r="G106" i="1"/>
  <c r="H105" i="1"/>
  <c r="G105" i="1"/>
  <c r="H104" i="1"/>
  <c r="G104" i="1"/>
  <c r="D103" i="1"/>
  <c r="C103" i="1"/>
  <c r="D102" i="1"/>
  <c r="C102" i="1"/>
  <c r="H101" i="1"/>
  <c r="G101" i="1"/>
  <c r="H100" i="1"/>
  <c r="G100" i="1"/>
  <c r="H99" i="1"/>
  <c r="G99" i="1"/>
  <c r="H98" i="1"/>
  <c r="G98" i="1"/>
  <c r="H97" i="1"/>
  <c r="G97" i="1"/>
  <c r="H96" i="1"/>
  <c r="G96" i="1"/>
  <c r="H95" i="1"/>
  <c r="G95" i="1"/>
  <c r="D94" i="1"/>
  <c r="C94" i="1"/>
  <c r="H93" i="1"/>
  <c r="G93" i="1"/>
  <c r="H92" i="1"/>
  <c r="G92" i="1"/>
  <c r="H91" i="1"/>
  <c r="G91" i="1"/>
  <c r="H90" i="1"/>
  <c r="G90" i="1"/>
  <c r="H89" i="1"/>
  <c r="G89" i="1"/>
  <c r="H88" i="1"/>
  <c r="G88" i="1"/>
  <c r="D87" i="1"/>
  <c r="C87" i="1"/>
  <c r="H86" i="1"/>
  <c r="G86" i="1"/>
  <c r="H85" i="1"/>
  <c r="G85" i="1"/>
  <c r="H84" i="1"/>
  <c r="G84" i="1"/>
  <c r="G335" i="9"/>
  <c r="E335" i="9" s="1"/>
  <c r="B335" i="9" s="1"/>
  <c r="E325" i="9"/>
  <c r="B325" i="9" s="1"/>
  <c r="E316" i="9"/>
  <c r="B316" i="9" s="1"/>
  <c r="H314" i="9"/>
  <c r="H309" i="9"/>
  <c r="E305" i="9"/>
  <c r="B305" i="9" s="1"/>
  <c r="F298" i="9"/>
  <c r="F289" i="9"/>
  <c r="F284" i="9"/>
  <c r="F283" i="9"/>
  <c r="F282" i="9"/>
  <c r="F280" i="9"/>
  <c r="F278" i="9"/>
  <c r="B233" i="9"/>
  <c r="F230" i="9"/>
  <c r="F229" i="9"/>
  <c r="G224" i="9"/>
  <c r="E224" i="9" s="1"/>
  <c r="B224" i="9" s="1"/>
  <c r="G219" i="9"/>
  <c r="E219" i="9" s="1"/>
  <c r="B219" i="9" s="1"/>
  <c r="G208" i="9"/>
  <c r="E208" i="9" s="1"/>
  <c r="B208" i="9" s="1"/>
  <c r="L207" i="9"/>
  <c r="F207" i="9" s="1"/>
  <c r="G198" i="9"/>
  <c r="E198" i="9" s="1"/>
  <c r="B198" i="9" s="1"/>
  <c r="G196" i="9"/>
  <c r="E196" i="9" s="1"/>
  <c r="B196" i="9" s="1"/>
  <c r="G176" i="9"/>
  <c r="E176" i="9" s="1"/>
  <c r="B176" i="9" s="1"/>
  <c r="E169" i="9"/>
  <c r="B169" i="9" s="1"/>
  <c r="E168" i="9"/>
  <c r="B168" i="9" s="1"/>
  <c r="E167" i="9"/>
  <c r="B167" i="9" s="1"/>
  <c r="E166" i="9"/>
  <c r="B166" i="9" s="1"/>
  <c r="E160" i="9"/>
  <c r="B160" i="9" s="1"/>
  <c r="H156" i="9"/>
  <c r="E144" i="9"/>
  <c r="B144" i="9" s="1"/>
  <c r="E137" i="9"/>
  <c r="B137" i="9" s="1"/>
  <c r="B92" i="9"/>
  <c r="E85" i="9"/>
  <c r="B85" i="9" s="1"/>
  <c r="B83" i="9"/>
  <c r="E77" i="9"/>
  <c r="B77" i="9" s="1"/>
  <c r="E58" i="9"/>
  <c r="B58" i="9" s="1"/>
  <c r="E54" i="9"/>
  <c r="B54" i="9" s="1"/>
  <c r="H82" i="1"/>
  <c r="G82" i="1"/>
  <c r="H81" i="1"/>
  <c r="G81" i="1"/>
  <c r="H80" i="1"/>
  <c r="G80" i="1"/>
  <c r="D79" i="1"/>
  <c r="C79" i="1"/>
  <c r="H77" i="1"/>
  <c r="G77" i="1"/>
  <c r="H76" i="1"/>
  <c r="G76" i="1"/>
  <c r="H75" i="1"/>
  <c r="G75" i="1"/>
  <c r="H74" i="1"/>
  <c r="G74" i="1"/>
  <c r="D73" i="1"/>
  <c r="C73" i="1"/>
  <c r="H72" i="1"/>
  <c r="G72" i="1"/>
  <c r="H71" i="1"/>
  <c r="G71" i="1"/>
  <c r="D70" i="1"/>
  <c r="C70" i="1"/>
  <c r="H69" i="1"/>
  <c r="G69" i="1"/>
  <c r="H68" i="1"/>
  <c r="G68" i="1"/>
  <c r="D67" i="1"/>
  <c r="C67" i="1"/>
  <c r="H66" i="1"/>
  <c r="G66" i="1"/>
  <c r="H65" i="1"/>
  <c r="G65" i="1"/>
  <c r="D64" i="1"/>
  <c r="C64" i="1"/>
  <c r="H63" i="1"/>
  <c r="G63" i="1"/>
  <c r="H62" i="1"/>
  <c r="G62" i="1"/>
  <c r="H61" i="1"/>
  <c r="G61" i="1"/>
  <c r="D60" i="1"/>
  <c r="C60" i="1"/>
  <c r="H59" i="1"/>
  <c r="G59" i="1"/>
  <c r="H58" i="1"/>
  <c r="G58" i="1"/>
  <c r="D57" i="1"/>
  <c r="C57" i="1"/>
  <c r="H56" i="1"/>
  <c r="G56" i="1"/>
  <c r="H55" i="1"/>
  <c r="G55" i="1"/>
  <c r="D54" i="1"/>
  <c r="C54" i="1"/>
  <c r="H53" i="1"/>
  <c r="G53" i="1"/>
  <c r="H52" i="1"/>
  <c r="G52" i="1"/>
  <c r="H51" i="1"/>
  <c r="G51" i="1"/>
  <c r="H50" i="1"/>
  <c r="G50" i="1"/>
  <c r="D49" i="1"/>
  <c r="C49" i="1"/>
  <c r="H48" i="1"/>
  <c r="G48" i="1"/>
  <c r="H47" i="1"/>
  <c r="G47" i="1"/>
  <c r="D46" i="1"/>
  <c r="C46" i="1"/>
  <c r="D45" i="1"/>
  <c r="C45" i="1"/>
  <c r="H44" i="1"/>
  <c r="G44" i="1"/>
  <c r="H43" i="1"/>
  <c r="G43" i="1"/>
  <c r="H42" i="1"/>
  <c r="G42" i="1"/>
  <c r="H41" i="1"/>
  <c r="G41" i="1"/>
  <c r="D40" i="1"/>
  <c r="C40" i="1"/>
  <c r="D39" i="1"/>
  <c r="C39" i="1"/>
  <c r="H38" i="1"/>
  <c r="G38" i="1"/>
  <c r="H37" i="1"/>
  <c r="G37" i="1"/>
  <c r="H36" i="1"/>
  <c r="G36" i="1"/>
  <c r="D35" i="1"/>
  <c r="C35" i="1"/>
  <c r="H34" i="1"/>
  <c r="G34" i="1"/>
  <c r="H33" i="1"/>
  <c r="G33" i="1"/>
  <c r="D32" i="1"/>
  <c r="C32" i="1"/>
  <c r="H31" i="1"/>
  <c r="G31" i="1"/>
  <c r="H30" i="1"/>
  <c r="G30" i="1"/>
  <c r="H29" i="1"/>
  <c r="G29" i="1"/>
  <c r="H28" i="1"/>
  <c r="G28" i="1"/>
  <c r="H27" i="1"/>
  <c r="G27" i="1"/>
  <c r="H26" i="1"/>
  <c r="G26" i="1"/>
  <c r="D25" i="1"/>
  <c r="C25" i="1"/>
  <c r="H24" i="1"/>
  <c r="G24" i="1"/>
  <c r="H23" i="1"/>
  <c r="G23" i="1"/>
  <c r="H22" i="1"/>
  <c r="G22" i="1"/>
  <c r="H21" i="1"/>
  <c r="G21" i="1"/>
  <c r="H20" i="1"/>
  <c r="G20" i="1"/>
  <c r="D19" i="1"/>
  <c r="C19" i="1"/>
  <c r="H18" i="1"/>
  <c r="G18" i="1"/>
  <c r="H17" i="1"/>
  <c r="G17" i="1"/>
  <c r="H16" i="1"/>
  <c r="G16" i="1"/>
  <c r="H15" i="1"/>
  <c r="G15" i="1"/>
  <c r="H14" i="1"/>
  <c r="G14" i="1"/>
  <c r="D13" i="1"/>
  <c r="C13" i="1"/>
  <c r="H12" i="1"/>
  <c r="G12" i="1"/>
  <c r="H11" i="1"/>
  <c r="G11" i="1"/>
  <c r="H10" i="1"/>
  <c r="G10" i="1"/>
  <c r="H9" i="1"/>
  <c r="G9" i="1"/>
  <c r="H8" i="1"/>
  <c r="G8" i="1"/>
  <c r="H7" i="1"/>
  <c r="G7" i="1"/>
  <c r="H6" i="1"/>
  <c r="G6" i="1"/>
  <c r="H5" i="1"/>
  <c r="G5" i="1"/>
  <c r="D4" i="1"/>
  <c r="C4" i="1"/>
  <c r="D3" i="1"/>
  <c r="C3" i="1"/>
  <c r="H338" i="9"/>
  <c r="G338" i="9"/>
  <c r="E338" i="9" s="1"/>
  <c r="B338" i="9" s="1"/>
  <c r="H337" i="9"/>
  <c r="G337" i="9"/>
  <c r="E337" i="9" s="1"/>
  <c r="B337" i="9" s="1"/>
  <c r="H336" i="9"/>
  <c r="G336" i="9"/>
  <c r="E336" i="9" s="1"/>
  <c r="B336" i="9" s="1"/>
  <c r="H335" i="9"/>
  <c r="B334" i="9"/>
  <c r="B332" i="9"/>
  <c r="B331" i="9"/>
  <c r="E323" i="9"/>
  <c r="B323" i="9" s="1"/>
  <c r="E322" i="9"/>
  <c r="B322" i="9" s="1"/>
  <c r="E321" i="9"/>
  <c r="B321" i="9" s="1"/>
  <c r="G315" i="9"/>
  <c r="E310" i="9"/>
  <c r="B310" i="9" s="1"/>
  <c r="G300" i="9"/>
  <c r="E300" i="9" s="1"/>
  <c r="B300" i="9" s="1"/>
  <c r="G296" i="9"/>
  <c r="E296" i="9" s="1"/>
  <c r="B296" i="9" s="1"/>
  <c r="F292" i="9"/>
  <c r="F291" i="9"/>
  <c r="G212" i="9"/>
  <c r="E212" i="9" s="1"/>
  <c r="B212" i="9" s="1"/>
  <c r="G193" i="9"/>
  <c r="E193" i="9" s="1"/>
  <c r="B193" i="9" s="1"/>
  <c r="G179" i="9"/>
  <c r="G178" i="9"/>
  <c r="E178" i="9" s="1"/>
  <c r="B178" i="9" s="1"/>
  <c r="E149" i="9"/>
  <c r="B149" i="9" s="1"/>
  <c r="E140" i="9"/>
  <c r="B140" i="9" s="1"/>
  <c r="E138" i="9"/>
  <c r="B138" i="9" s="1"/>
  <c r="E90" i="9"/>
  <c r="B90" i="9" s="1"/>
  <c r="E82" i="9"/>
  <c r="B82" i="9" s="1"/>
  <c r="E81" i="9"/>
  <c r="B81" i="9" s="1"/>
  <c r="B79" i="9"/>
  <c r="E75" i="9"/>
  <c r="B75" i="9" s="1"/>
  <c r="E63" i="9"/>
  <c r="B63" i="9" s="1"/>
  <c r="B61" i="9"/>
  <c r="E60" i="9"/>
  <c r="B60" i="9" s="1"/>
  <c r="E49" i="9"/>
  <c r="B49" i="9" s="1"/>
  <c r="E45" i="9"/>
  <c r="B45" i="9" s="1"/>
  <c r="E40" i="9"/>
  <c r="B40" i="9" s="1"/>
  <c r="E38" i="9"/>
  <c r="B38" i="9" s="1"/>
  <c r="E35" i="9"/>
  <c r="B35" i="9" s="1"/>
  <c r="E26" i="9"/>
  <c r="B26" i="9" s="1"/>
  <c r="F277" i="9"/>
  <c r="B277" i="9" s="1"/>
  <c r="G226" i="9"/>
  <c r="E226" i="9" s="1"/>
  <c r="B226" i="9" s="1"/>
  <c r="G223" i="9"/>
  <c r="E223" i="9" s="1"/>
  <c r="B223" i="9" s="1"/>
  <c r="G222" i="9"/>
  <c r="E222" i="9" s="1"/>
  <c r="B222" i="9" s="1"/>
  <c r="G210" i="9"/>
  <c r="E210" i="9" s="1"/>
  <c r="B210" i="9" s="1"/>
  <c r="G192" i="9"/>
  <c r="E192" i="9" s="1"/>
  <c r="B192" i="9" s="1"/>
  <c r="G188" i="9"/>
  <c r="E188" i="9" s="1"/>
  <c r="B188" i="9" s="1"/>
  <c r="G180" i="9"/>
  <c r="E180" i="9" s="1"/>
  <c r="B180" i="9" s="1"/>
  <c r="H179" i="9"/>
  <c r="G177" i="9"/>
  <c r="E177" i="9" s="1"/>
  <c r="B177" i="9" s="1"/>
  <c r="E173" i="9"/>
  <c r="B173" i="9" s="1"/>
  <c r="E163" i="9"/>
  <c r="B163" i="9" s="1"/>
  <c r="E161" i="9"/>
  <c r="B161" i="9" s="1"/>
  <c r="E158" i="9"/>
  <c r="B158" i="9" s="1"/>
  <c r="B155" i="9"/>
  <c r="E151" i="9"/>
  <c r="B151" i="9" s="1"/>
  <c r="E89" i="9"/>
  <c r="B89" i="9" s="1"/>
  <c r="E78" i="9"/>
  <c r="B78" i="9" s="1"/>
  <c r="E30" i="9"/>
  <c r="B30" i="9" s="1"/>
  <c r="B27" i="9"/>
  <c r="E135" i="9"/>
  <c r="B135" i="9" s="1"/>
  <c r="E88" i="9"/>
  <c r="B88" i="9" s="1"/>
  <c r="E50" i="9"/>
  <c r="B50" i="9" s="1"/>
  <c r="H19" i="9" l="1"/>
  <c r="E19" i="9" s="1"/>
  <c r="B19" i="9" s="1"/>
  <c r="D641" i="1"/>
  <c r="D130" i="1"/>
  <c r="D642" i="1"/>
  <c r="G422" i="1"/>
  <c r="H422" i="1"/>
  <c r="F648" i="4"/>
  <c r="D160" i="1"/>
  <c r="F164" i="4"/>
  <c r="D149" i="1"/>
  <c r="H24" i="9"/>
  <c r="E152" i="4"/>
  <c r="G24" i="9"/>
  <c r="G342" i="9"/>
  <c r="E342" i="9" s="1"/>
  <c r="G343" i="9"/>
  <c r="E343" i="9" s="1"/>
  <c r="B343" i="9" s="1"/>
  <c r="K1480" i="9"/>
  <c r="C1620" i="1"/>
  <c r="I39" i="3"/>
  <c r="D1536" i="1"/>
  <c r="I31" i="3"/>
  <c r="F141" i="6"/>
  <c r="G347" i="9"/>
  <c r="E347" i="9" s="1"/>
  <c r="C1536" i="1"/>
  <c r="H31" i="3"/>
  <c r="D1012" i="1"/>
  <c r="I22" i="3"/>
  <c r="E6" i="5"/>
  <c r="F7" i="5"/>
  <c r="C1012" i="1"/>
  <c r="H22" i="3"/>
  <c r="D6" i="5"/>
  <c r="E639" i="4"/>
  <c r="D633" i="1" s="1"/>
  <c r="D424" i="1"/>
  <c r="F430" i="4"/>
  <c r="D639" i="4"/>
  <c r="C424" i="1"/>
  <c r="F418" i="4"/>
  <c r="C413" i="1"/>
  <c r="F417" i="4"/>
  <c r="C412" i="1"/>
  <c r="D423" i="4"/>
  <c r="C295" i="1"/>
  <c r="D78" i="1"/>
  <c r="E6" i="4"/>
  <c r="F82" i="4"/>
  <c r="C78" i="1"/>
  <c r="D6" i="4"/>
  <c r="G1555" i="1"/>
  <c r="H1555" i="1"/>
  <c r="G1554" i="1"/>
  <c r="H1554" i="1"/>
  <c r="G1546" i="1"/>
  <c r="H1546" i="1"/>
  <c r="J1546" i="1"/>
  <c r="G1539" i="1"/>
  <c r="H1539" i="1"/>
  <c r="G1538" i="1"/>
  <c r="H1538" i="1"/>
  <c r="G1537" i="1"/>
  <c r="H1537" i="1"/>
  <c r="G1525" i="1"/>
  <c r="H1525" i="1"/>
  <c r="G1524" i="1"/>
  <c r="H1524" i="1"/>
  <c r="G1517" i="1"/>
  <c r="H1517" i="1"/>
  <c r="G1513" i="1"/>
  <c r="H1513" i="1"/>
  <c r="G1510" i="1"/>
  <c r="H1510" i="1"/>
  <c r="G1509" i="1"/>
  <c r="H1509" i="1"/>
  <c r="G1240" i="1"/>
  <c r="H1240" i="1"/>
  <c r="G1141" i="1"/>
  <c r="H1141" i="1"/>
  <c r="G1125" i="1"/>
  <c r="H1125" i="1"/>
  <c r="G1124" i="1"/>
  <c r="H1124" i="1"/>
  <c r="G1112" i="1"/>
  <c r="H1112" i="1"/>
  <c r="G1094" i="1"/>
  <c r="H1094" i="1"/>
  <c r="G1093" i="1"/>
  <c r="H1093" i="1"/>
  <c r="G1087" i="1"/>
  <c r="H1087" i="1"/>
  <c r="G1081" i="1"/>
  <c r="H1081" i="1"/>
  <c r="G1076" i="1"/>
  <c r="H1076" i="1"/>
  <c r="G1401" i="1"/>
  <c r="H1401" i="1"/>
  <c r="G1400" i="1"/>
  <c r="H1400" i="1"/>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0" i="1"/>
  <c r="H1140" i="1"/>
  <c r="G1132" i="1"/>
  <c r="H1132" i="1"/>
  <c r="G1075" i="1"/>
  <c r="H1075" i="1"/>
  <c r="G1074" i="1"/>
  <c r="H1074" i="1"/>
  <c r="G1068" i="1"/>
  <c r="H1068"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G526" i="1"/>
  <c r="H526" i="1"/>
  <c r="G523" i="1"/>
  <c r="H523" i="1"/>
  <c r="G520" i="1"/>
  <c r="H520" i="1"/>
  <c r="G517" i="1"/>
  <c r="H517" i="1"/>
  <c r="G516" i="1"/>
  <c r="H516"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G355" i="1"/>
  <c r="H355" i="1"/>
  <c r="G353" i="1"/>
  <c r="H353" i="1"/>
  <c r="G350" i="1"/>
  <c r="H350" i="1"/>
  <c r="G349" i="1"/>
  <c r="H349" i="1"/>
  <c r="G344" i="1"/>
  <c r="H344" i="1"/>
  <c r="G341" i="1"/>
  <c r="H341" i="1"/>
  <c r="G336" i="1"/>
  <c r="H336" i="1"/>
  <c r="G331" i="1"/>
  <c r="H331"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G150" i="1"/>
  <c r="H150" i="1"/>
  <c r="G137" i="1"/>
  <c r="H137" i="1"/>
  <c r="G136" i="1"/>
  <c r="H136" i="1"/>
  <c r="G131" i="1"/>
  <c r="H131" i="1"/>
  <c r="G125" i="1"/>
  <c r="H125" i="1"/>
  <c r="G122" i="1"/>
  <c r="H122" i="1"/>
  <c r="G121" i="1"/>
  <c r="H121" i="1"/>
  <c r="G116" i="1"/>
  <c r="H116" i="1"/>
  <c r="G108" i="1"/>
  <c r="H108" i="1"/>
  <c r="G103" i="1"/>
  <c r="H103" i="1"/>
  <c r="G102" i="1"/>
  <c r="H102" i="1"/>
  <c r="G94" i="1"/>
  <c r="H94" i="1"/>
  <c r="G87" i="1"/>
  <c r="H87" i="1"/>
  <c r="G79" i="1"/>
  <c r="H79"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E640" i="4"/>
  <c r="D634" i="1" s="1"/>
  <c r="D640" i="4"/>
  <c r="I1579" i="1"/>
  <c r="I1578" i="1"/>
  <c r="I1574" i="1"/>
  <c r="I1573" i="1"/>
  <c r="I1566" i="1"/>
  <c r="I1565" i="1"/>
  <c r="I1563" i="1"/>
  <c r="I1560" i="1"/>
  <c r="E156" i="9"/>
  <c r="B156" i="9" s="1"/>
  <c r="F228" i="9"/>
  <c r="B215" i="9"/>
  <c r="B284" i="9"/>
  <c r="B281" i="9"/>
  <c r="B221" i="9"/>
  <c r="E313" i="9"/>
  <c r="B313" i="9" s="1"/>
  <c r="B291" i="9"/>
  <c r="B280" i="9"/>
  <c r="B278" i="9"/>
  <c r="B234" i="9"/>
  <c r="B232" i="9"/>
  <c r="B207" i="9"/>
  <c r="B200" i="9"/>
  <c r="B199" i="9"/>
  <c r="B216" i="9"/>
  <c r="E315" i="9"/>
  <c r="B315" i="9" s="1"/>
  <c r="B283" i="9"/>
  <c r="E179" i="9"/>
  <c r="B179" i="9" s="1"/>
  <c r="G641" i="1" l="1"/>
  <c r="H641" i="1"/>
  <c r="H642" i="1"/>
  <c r="G642" i="1"/>
  <c r="G130" i="1"/>
  <c r="H130" i="1"/>
  <c r="G160" i="1"/>
  <c r="H160" i="1"/>
  <c r="G149" i="1"/>
  <c r="H149" i="1"/>
  <c r="I18" i="3"/>
  <c r="F152" i="4"/>
  <c r="E299" i="4"/>
  <c r="D148" i="1"/>
  <c r="E24" i="9"/>
  <c r="B24" i="9" s="1"/>
  <c r="E341" i="9"/>
  <c r="B342" i="9"/>
  <c r="H11" i="3"/>
  <c r="H1620" i="1"/>
  <c r="G1620" i="1"/>
  <c r="E346" i="9"/>
  <c r="B347" i="9"/>
  <c r="G1536" i="1"/>
  <c r="H1536" i="1"/>
  <c r="H299" i="9"/>
  <c r="D1011" i="1"/>
  <c r="G1012" i="1"/>
  <c r="H1012" i="1"/>
  <c r="F6" i="5"/>
  <c r="G299" i="9"/>
  <c r="E299" i="9" s="1"/>
  <c r="G306" i="9"/>
  <c r="E306" i="9" s="1"/>
  <c r="B306" i="9" s="1"/>
  <c r="C1011" i="1"/>
  <c r="F639" i="4"/>
  <c r="C633" i="1"/>
  <c r="G424" i="1"/>
  <c r="H424" i="1"/>
  <c r="G413" i="1"/>
  <c r="H413" i="1"/>
  <c r="G412" i="1"/>
  <c r="H412" i="1"/>
  <c r="G20" i="9"/>
  <c r="D425" i="4"/>
  <c r="D644" i="4"/>
  <c r="C418" i="1"/>
  <c r="E422" i="4"/>
  <c r="D2" i="1"/>
  <c r="I17" i="3"/>
  <c r="G78" i="1"/>
  <c r="H78" i="1"/>
  <c r="F6" i="4"/>
  <c r="D300" i="4"/>
  <c r="D422" i="4"/>
  <c r="C2" i="1"/>
  <c r="H17" i="3"/>
  <c r="C634" i="1"/>
  <c r="F640" i="4"/>
  <c r="B228" i="9"/>
  <c r="H9" i="3"/>
  <c r="D301" i="4"/>
  <c r="E300" i="4" l="1"/>
  <c r="D296" i="1" s="1"/>
  <c r="E423" i="4"/>
  <c r="F299" i="4"/>
  <c r="D295" i="1"/>
  <c r="H148" i="1"/>
  <c r="G148" i="1"/>
  <c r="E301" i="4"/>
  <c r="D297" i="1" s="1"/>
  <c r="N3" i="9"/>
  <c r="I11" i="3"/>
  <c r="B299" i="9"/>
  <c r="G1011" i="1"/>
  <c r="H1011" i="1"/>
  <c r="H8" i="3"/>
  <c r="G633" i="1"/>
  <c r="H633" i="1"/>
  <c r="F425" i="4"/>
  <c r="C420" i="1"/>
  <c r="C638" i="1"/>
  <c r="E643" i="4"/>
  <c r="D417" i="1"/>
  <c r="C296" i="1"/>
  <c r="F422" i="4"/>
  <c r="D424" i="4"/>
  <c r="D643" i="4"/>
  <c r="C417" i="1"/>
  <c r="G2" i="1"/>
  <c r="H2" i="1"/>
  <c r="G634" i="1"/>
  <c r="H634" i="1"/>
  <c r="K3" i="9"/>
  <c r="I9" i="3"/>
  <c r="C297" i="1"/>
  <c r="F301" i="4"/>
  <c r="E424" i="4" l="1"/>
  <c r="D419" i="1" s="1"/>
  <c r="F300" i="4"/>
  <c r="D418" i="1"/>
  <c r="F423" i="4"/>
  <c r="E644" i="4"/>
  <c r="H20" i="9"/>
  <c r="E20" i="9" s="1"/>
  <c r="B20" i="9" s="1"/>
  <c r="H295" i="1"/>
  <c r="G295" i="1"/>
  <c r="E425" i="4"/>
  <c r="D420" i="1" s="1"/>
  <c r="M3" i="9"/>
  <c r="D637" i="1"/>
  <c r="G296" i="1"/>
  <c r="H296" i="1"/>
  <c r="C419" i="1"/>
  <c r="F643" i="4"/>
  <c r="D645" i="4"/>
  <c r="C637" i="1"/>
  <c r="G417" i="1"/>
  <c r="H417" i="1"/>
  <c r="G297" i="1"/>
  <c r="H297" i="1"/>
  <c r="D646" i="4"/>
  <c r="H420" i="1" l="1"/>
  <c r="E645" i="4"/>
  <c r="F424" i="4"/>
  <c r="H418" i="1"/>
  <c r="G418" i="1"/>
  <c r="F644" i="4"/>
  <c r="D638" i="1"/>
  <c r="E646" i="4"/>
  <c r="G420" i="1"/>
  <c r="H333" i="9"/>
  <c r="G333" i="9"/>
  <c r="E333" i="9" s="1"/>
  <c r="G419" i="1"/>
  <c r="H419" i="1"/>
  <c r="D649" i="4"/>
  <c r="C639" i="1"/>
  <c r="G637" i="1"/>
  <c r="H637" i="1"/>
  <c r="C640" i="1"/>
  <c r="D650" i="4"/>
  <c r="F646" i="4"/>
  <c r="F645" i="4" l="1"/>
  <c r="D639" i="1"/>
  <c r="G638" i="1"/>
  <c r="H638" i="1"/>
  <c r="E649" i="4"/>
  <c r="E650" i="4"/>
  <c r="D640" i="1"/>
  <c r="E298" i="9"/>
  <c r="I8" i="3" s="1"/>
  <c r="B333" i="9"/>
  <c r="G297" i="9"/>
  <c r="E297" i="9" s="1"/>
  <c r="B297" i="9" s="1"/>
  <c r="F649" i="4"/>
  <c r="C643" i="1"/>
  <c r="H19" i="3"/>
  <c r="C644" i="1"/>
  <c r="H20" i="3"/>
  <c r="D643" i="1" l="1"/>
  <c r="I19" i="3"/>
  <c r="H640" i="1"/>
  <c r="F650" i="4"/>
  <c r="D644" i="1"/>
  <c r="I20" i="3"/>
  <c r="G640" i="1"/>
  <c r="H639" i="1"/>
  <c r="G639" i="1"/>
  <c r="H7" i="3"/>
  <c r="H643" i="1" l="1"/>
  <c r="G643" i="1"/>
  <c r="G644" i="1"/>
  <c r="H644" i="1"/>
  <c r="J3" i="9"/>
  <c r="J5" i="9" l="1"/>
  <c r="J9" i="9"/>
  <c r="J10" i="9"/>
  <c r="L16" i="9"/>
  <c r="H21" i="9"/>
  <c r="G22" i="9"/>
  <c r="G16" i="9"/>
  <c r="M16" i="9"/>
  <c r="K10" i="9"/>
  <c r="L15" i="9"/>
  <c r="J11" i="9"/>
  <c r="I7" i="9"/>
  <c r="K9" i="9"/>
  <c r="K6" i="9"/>
  <c r="I8" i="9"/>
  <c r="H15" i="9"/>
  <c r="H22" i="9"/>
  <c r="K11" i="9"/>
  <c r="J8" i="9"/>
  <c r="J17" i="9"/>
  <c r="K5" i="9"/>
  <c r="K12" i="9"/>
  <c r="K13" i="9"/>
  <c r="I5" i="9"/>
  <c r="J7" i="9"/>
  <c r="K8" i="9"/>
  <c r="J6" i="9"/>
  <c r="I9" i="9"/>
  <c r="K7" i="9"/>
  <c r="I12" i="9"/>
  <c r="J13" i="9"/>
  <c r="H17" i="9"/>
  <c r="I6" i="9"/>
  <c r="M15" i="9"/>
  <c r="I17" i="9"/>
  <c r="I11" i="9"/>
  <c r="J12" i="9"/>
  <c r="I13" i="9"/>
  <c r="G15" i="9"/>
  <c r="H16" i="9"/>
  <c r="G17" i="9"/>
  <c r="G21" i="9"/>
  <c r="G18" i="9"/>
  <c r="H295" i="9"/>
  <c r="L293" i="9"/>
  <c r="F293" i="9" s="1"/>
  <c r="G295" i="9"/>
  <c r="H18" i="9"/>
  <c r="E18" i="9" l="1"/>
  <c r="B18" i="9" s="1"/>
  <c r="E5" i="9"/>
  <c r="E8" i="9"/>
  <c r="B8" i="9" s="1"/>
  <c r="E11" i="9"/>
  <c r="B11" i="9" s="1"/>
  <c r="E17" i="9"/>
  <c r="B17" i="9" s="1"/>
  <c r="E22" i="9"/>
  <c r="B22" i="9" s="1"/>
  <c r="E295" i="9"/>
  <c r="E21" i="9"/>
  <c r="B21" i="9" s="1"/>
  <c r="F16" i="9"/>
  <c r="F23" i="9"/>
  <c r="B293" i="9"/>
  <c r="E16" i="9"/>
  <c r="F15" i="9"/>
  <c r="E9" i="9"/>
  <c r="B9" i="9" s="1"/>
  <c r="E12" i="9"/>
  <c r="B12" i="9" s="1"/>
  <c r="E6" i="9"/>
  <c r="B6" i="9" s="1"/>
  <c r="E13" i="9"/>
  <c r="B13" i="9" s="1"/>
  <c r="E15" i="9"/>
  <c r="E10" i="9"/>
  <c r="B10" i="9" s="1"/>
  <c r="E7" i="9"/>
  <c r="B7" i="9" s="1"/>
  <c r="E23" i="9" l="1"/>
  <c r="I7" i="3" s="1"/>
  <c r="B5" i="9"/>
  <c r="B295" i="9"/>
  <c r="B16" i="9"/>
  <c r="F14" i="9"/>
  <c r="F3" i="9" s="1"/>
  <c r="E14" i="9"/>
  <c r="I13" i="3" s="1"/>
  <c r="B15" i="9"/>
  <c r="E4" i="9"/>
  <c r="E3" i="9" l="1"/>
</calcChain>
</file>

<file path=xl/sharedStrings.xml><?xml version="1.0" encoding="utf-8"?>
<sst xmlns="http://schemas.openxmlformats.org/spreadsheetml/2006/main" count="4724" uniqueCount="3657">
  <si>
    <t>Obveznik:</t>
  </si>
  <si>
    <t>34784 - PUČKO OTVORENO UČILIŠTE OBROVAC</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</si>
  <si>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</si>
  <si>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</si>
  <si>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</si>
  <si>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</si>
  <si>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</si>
  <si>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</si>
  <si>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</si>
  <si>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</si>
  <si>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</si>
  <si>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</si>
  <si>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</si>
  <si>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</si>
  <si>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</si>
  <si>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</si>
  <si>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</si>
  <si>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</si>
  <si>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</si>
  <si>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</si>
  <si>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</si>
  <si>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</si>
  <si>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</si>
  <si>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</si>
  <si>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</si>
  <si>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</si>
  <si>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</si>
  <si>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</si>
  <si>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</si>
  <si>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</si>
  <si>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</si>
  <si>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</si>
  <si>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</si>
  <si>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</si>
  <si>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</si>
  <si>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</si>
  <si>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</si>
  <si>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</si>
  <si>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</si>
  <si>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</si>
  <si>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</si>
  <si>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</si>
  <si>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</si>
  <si>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</si>
  <si>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</si>
  <si>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</si>
  <si>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</si>
  <si>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</si>
  <si>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</si>
  <si>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</si>
  <si>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</si>
  <si>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</si>
  <si>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</si>
  <si>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</si>
  <si>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</si>
  <si>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</si>
  <si>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</si>
  <si>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</si>
  <si>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</si>
  <si>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</si>
  <si>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</si>
  <si>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</si>
  <si>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</si>
  <si>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</si>
  <si>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</si>
  <si>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</si>
  <si>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</si>
  <si>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</si>
  <si>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</si>
  <si>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</si>
  <si>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</si>
  <si>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</si>
  <si>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</si>
  <si>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</si>
  <si>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</si>
  <si>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</si>
  <si>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</si>
  <si>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</si>
  <si>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</si>
  <si>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</si>
  <si>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</si>
  <si>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</si>
  <si>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</si>
  <si>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</si>
  <si>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</si>
  <si>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</si>
  <si>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</si>
  <si>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</si>
  <si>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</si>
  <si>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</si>
  <si>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</si>
  <si>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</si>
  <si>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</si>
  <si>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</si>
  <si>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</si>
  <si>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</si>
  <si>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</si>
  <si>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</si>
  <si>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</si>
  <si>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</si>
  <si>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</si>
  <si>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</si>
  <si>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</si>
  <si>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</si>
  <si>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</si>
  <si>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</si>
  <si>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</si>
  <si>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</si>
  <si>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</si>
  <si>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</si>
  <si>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</si>
  <si>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</si>
  <si>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</si>
  <si>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</si>
  <si>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</si>
  <si>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</si>
  <si>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</si>
  <si>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</si>
  <si>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</si>
  <si>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</si>
  <si>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</si>
  <si>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</si>
  <si>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</si>
  <si>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</si>
  <si>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</si>
  <si>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</si>
  <si>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</si>
  <si>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</si>
  <si>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</si>
  <si>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</si>
  <si>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</si>
  <si>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</si>
  <si>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</si>
  <si>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</si>
  <si>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</si>
  <si>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</si>
  <si>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</si>
  <si>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</si>
  <si>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</si>
  <si>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</si>
  <si>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</si>
  <si>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</si>
  <si>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</si>
  <si>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</si>
  <si>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</si>
  <si>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</si>
  <si>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</si>
  <si>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</si>
  <si>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</si>
  <si>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</si>
  <si>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</si>
  <si>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</si>
  <si>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</si>
  <si>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</si>
  <si>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</si>
  <si>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</si>
  <si>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</si>
  <si>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</si>
  <si>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</si>
  <si>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</si>
  <si>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</si>
  <si>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</si>
  <si>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</si>
  <si>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</si>
  <si>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</si>
  <si>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</si>
  <si>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</si>
  <si>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</si>
  <si>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</si>
  <si>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</si>
  <si>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</si>
  <si>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</si>
  <si>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</si>
  <si>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</si>
  <si>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</si>
  <si>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</si>
  <si>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</si>
  <si>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</si>
  <si>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</si>
  <si>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</si>
  <si>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</si>
  <si>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</si>
  <si>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</si>
  <si>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</si>
  <si>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</si>
  <si>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</si>
  <si>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</si>
  <si>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</si>
  <si>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</si>
  <si>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</si>
  <si>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</si>
  <si>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</si>
  <si>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</si>
  <si>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</si>
  <si>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</si>
  <si>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</si>
  <si>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</si>
  <si>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</si>
  <si>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</si>
  <si>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</si>
  <si>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</si>
  <si>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</si>
  <si>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</si>
  <si>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</si>
  <si>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</si>
  <si>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</si>
  <si>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</si>
  <si>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</si>
  <si>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</si>
  <si>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</si>
  <si>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</si>
  <si>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</si>
  <si>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</si>
  <si>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</si>
  <si>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</si>
  <si>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</si>
  <si>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</si>
  <si>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</si>
  <si>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</si>
  <si>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</si>
  <si>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</si>
  <si>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</si>
  <si>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</si>
  <si>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</si>
  <si>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</si>
  <si>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</si>
  <si>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</si>
  <si>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</si>
  <si>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</si>
  <si>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</si>
  <si>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</si>
  <si>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</si>
  <si>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</si>
  <si>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</si>
  <si>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</si>
  <si>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</si>
  <si>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</si>
  <si>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</si>
  <si>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</si>
  <si>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</si>
  <si>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</si>
  <si>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</si>
  <si>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</si>
  <si>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</si>
  <si>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</si>
  <si>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</si>
  <si>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</si>
  <si>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</si>
  <si>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</si>
  <si>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</si>
  <si>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</si>
  <si>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</si>
  <si>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</si>
  <si>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</si>
  <si>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</si>
  <si>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</si>
  <si>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</si>
  <si>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</si>
  <si>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</si>
  <si>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</si>
  <si>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</si>
  <si>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</si>
  <si>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</si>
  <si>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</si>
  <si>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</si>
  <si>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</si>
  <si>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</si>
  <si>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</si>
  <si>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</si>
  <si>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</si>
  <si>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</si>
  <si>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</si>
  <si>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</si>
  <si>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</si>
  <si>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</si>
  <si>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</si>
  <si>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</si>
  <si>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</si>
  <si>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</si>
  <si>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</si>
  <si>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</si>
  <si>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</si>
  <si>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</si>
  <si>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</si>
  <si>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</si>
  <si>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</si>
  <si>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</si>
  <si>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</si>
  <si>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</si>
  <si>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</si>
  <si>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</si>
  <si>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</si>
  <si>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</si>
  <si>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</si>
  <si>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</si>
  <si>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</si>
  <si>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</si>
  <si>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</si>
  <si>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</si>
  <si>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</si>
  <si>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</si>
  <si>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</si>
  <si>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</si>
  <si>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</si>
  <si>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</si>
  <si>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</si>
  <si>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</si>
  <si>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</si>
  <si>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</si>
  <si>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</si>
  <si>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</si>
  <si>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</si>
  <si>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</si>
  <si>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</si>
  <si>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</si>
  <si>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</si>
  <si>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</si>
  <si>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</si>
  <si>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</si>
  <si>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</si>
  <si>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</si>
  <si>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</si>
  <si>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</si>
  <si>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</si>
  <si>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</si>
  <si>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</si>
  <si>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</si>
  <si>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</si>
  <si>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</si>
  <si>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</si>
  <si>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</si>
  <si>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</si>
  <si>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</si>
  <si>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</si>
  <si>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</si>
  <si>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</si>
  <si>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</si>
  <si>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</si>
  <si>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</si>
  <si>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</si>
  <si>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</si>
  <si>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</si>
  <si>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</si>
  <si>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</si>
  <si>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</si>
  <si>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</si>
  <si>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</si>
  <si>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</si>
  <si>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</si>
  <si>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</si>
  <si>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</si>
  <si>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</si>
  <si>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</si>
  <si>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</si>
  <si>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</si>
  <si>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</si>
  <si>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</si>
  <si>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</si>
  <si>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</si>
  <si>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</si>
  <si>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</si>
  <si>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</si>
  <si>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</si>
  <si>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</si>
  <si>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</si>
  <si>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</si>
  <si>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</si>
  <si>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</si>
  <si>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</si>
  <si>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</si>
  <si>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</si>
  <si>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</si>
  <si>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</si>
  <si>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</si>
  <si>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</si>
  <si>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</si>
  <si>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</si>
  <si>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</si>
  <si>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</si>
  <si>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</si>
  <si>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</si>
  <si>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</si>
  <si>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</si>
  <si>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</si>
  <si>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</si>
  <si>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</si>
  <si>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</si>
  <si>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</si>
  <si>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</si>
  <si>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</si>
  <si>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</si>
  <si>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</si>
  <si>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</si>
  <si>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</si>
  <si>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</si>
  <si>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</si>
  <si>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</si>
  <si>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</si>
  <si>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</si>
  <si>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</si>
  <si>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</si>
  <si>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</si>
  <si>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</si>
  <si>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</si>
  <si>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</si>
  <si>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</si>
  <si>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</si>
  <si>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</si>
  <si>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</si>
  <si>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</si>
  <si>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</si>
  <si>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</si>
  <si>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</si>
  <si>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</si>
  <si>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</si>
  <si>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</si>
  <si>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</si>
  <si>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</si>
  <si>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</si>
  <si>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</si>
  <si>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</si>
  <si>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</si>
  <si>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</si>
  <si>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</si>
  <si>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</si>
  <si>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</si>
  <si>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</si>
  <si>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</si>
  <si>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</si>
  <si>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</si>
  <si>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</si>
  <si>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</si>
  <si>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</si>
  <si>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</si>
  <si>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</si>
  <si>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</si>
  <si>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</si>
  <si>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</si>
  <si>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</si>
  <si>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</si>
  <si>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</si>
  <si>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</si>
  <si>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</si>
  <si>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</si>
  <si>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</si>
  <si>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</si>
  <si>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</si>
  <si>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</si>
  <si>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</si>
  <si>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</si>
  <si>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</si>
  <si>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</si>
  <si>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</si>
  <si>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</si>
  <si>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</si>
  <si>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</si>
  <si>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</si>
  <si>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</si>
  <si>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</si>
  <si>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</si>
  <si>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</si>
  <si>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</si>
  <si>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</si>
  <si>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</si>
  <si>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</si>
  <si>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</si>
  <si>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</si>
  <si>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</si>
  <si>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</si>
  <si>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</si>
  <si>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</si>
  <si>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</si>
  <si>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</si>
  <si>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</si>
  <si>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</si>
  <si>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</si>
  <si>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</si>
  <si>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</si>
  <si>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</si>
  <si>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</si>
  <si>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</si>
  <si>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</si>
  <si>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</si>
  <si>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</si>
  <si>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</si>
  <si>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</si>
  <si>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</si>
  <si>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</si>
  <si>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</si>
  <si>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</si>
  <si>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</si>
  <si>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</si>
  <si>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</si>
  <si>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</si>
  <si>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</si>
  <si>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</si>
  <si>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</si>
  <si>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</si>
  <si>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</si>
  <si>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</si>
  <si>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</si>
  <si>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</si>
  <si>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</si>
  <si>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</si>
  <si>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</si>
  <si>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</si>
  <si>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</si>
  <si>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</si>
  <si>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</si>
  <si>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</si>
  <si>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</si>
  <si>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</si>
  <si>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</si>
  <si>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</si>
  <si>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</si>
  <si>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</si>
  <si>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</si>
  <si>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</si>
  <si>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</si>
  <si>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</si>
  <si>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</si>
  <si>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</si>
  <si>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</si>
  <si>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</si>
  <si>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</si>
  <si>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</si>
  <si>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</si>
  <si>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</si>
  <si>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</si>
  <si>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</si>
  <si>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</si>
  <si>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</si>
  <si>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</si>
  <si>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</si>
  <si>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</si>
  <si>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</si>
  <si>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</si>
  <si>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</si>
  <si>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</si>
  <si>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</si>
  <si>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</si>
  <si>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</si>
  <si>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</si>
  <si>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</si>
  <si>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</si>
  <si>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</si>
  <si>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</si>
  <si>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</si>
  <si>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</si>
  <si>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</si>
  <si>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</si>
  <si>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</si>
  <si>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</si>
  <si>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</si>
  <si>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</si>
  <si>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</si>
  <si>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</si>
  <si>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</si>
  <si>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</si>
  <si>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</si>
  <si>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</si>
  <si>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</si>
  <si>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</si>
  <si>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</si>
  <si>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</si>
  <si>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</si>
  <si>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</si>
  <si>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</si>
  <si>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</si>
  <si>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</si>
  <si>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</si>
  <si>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</si>
  <si>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</si>
  <si>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</si>
  <si>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</si>
  <si>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</si>
  <si>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</si>
  <si>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</si>
  <si>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</si>
  <si>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</si>
  <si>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</si>
  <si>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</si>
  <si>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</si>
  <si>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</si>
  <si>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</si>
  <si>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</si>
  <si>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</si>
  <si>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</si>
  <si>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</si>
  <si>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</si>
  <si>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</si>
  <si>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</si>
  <si>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</si>
  <si>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</si>
  <si>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</si>
  <si>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</si>
  <si>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</si>
  <si>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</si>
  <si>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</si>
  <si>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</si>
  <si>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</si>
  <si>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</si>
  <si>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</si>
  <si>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</si>
  <si>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</si>
  <si>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</si>
  <si>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</si>
  <si>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</si>
  <si>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</si>
  <si>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</si>
  <si>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</si>
  <si>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</si>
  <si>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</si>
  <si>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</si>
  <si>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</si>
  <si>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</si>
  <si>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</si>
  <si>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</si>
  <si>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</si>
  <si>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</si>
  <si>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</si>
  <si>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</si>
  <si>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</si>
  <si>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</si>
  <si>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</si>
  <si>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</si>
  <si>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</si>
  <si>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</si>
  <si>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</si>
  <si>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</si>
  <si>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</si>
  <si>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</si>
  <si>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</si>
  <si>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</si>
  <si>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</si>
  <si>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</si>
  <si>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</si>
  <si>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</si>
  <si>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</si>
  <si>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</si>
  <si>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</si>
  <si>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</si>
  <si>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</si>
  <si>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</si>
  <si>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</si>
  <si>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</si>
  <si>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</si>
  <si>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</si>
  <si>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</si>
  <si>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</si>
  <si>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</si>
  <si>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</si>
  <si>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</si>
  <si>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</si>
  <si>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</si>
  <si>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</si>
  <si>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</si>
  <si>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</si>
  <si>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</si>
  <si>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</si>
  <si>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</si>
  <si>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</si>
  <si>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</si>
  <si>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</si>
  <si>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</si>
  <si>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</si>
  <si>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</si>
  <si>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</si>
  <si>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</si>
  <si>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</si>
  <si>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</si>
  <si>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</si>
  <si>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</si>
  <si>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</si>
  <si>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</si>
  <si>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</si>
  <si>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</si>
  <si>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</si>
  <si>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</si>
  <si>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</si>
  <si>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</si>
  <si>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</si>
  <si>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</si>
  <si>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</si>
  <si>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</si>
  <si>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</si>
  <si>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</si>
  <si>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</si>
  <si>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</si>
  <si>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</si>
  <si>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</si>
  <si>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</si>
  <si>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</si>
  <si>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</si>
  <si>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</si>
  <si>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</si>
  <si>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</si>
  <si>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</si>
  <si>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</si>
  <si>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</si>
  <si>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</si>
  <si>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</si>
  <si>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</si>
  <si>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</si>
  <si>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</si>
  <si>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</si>
  <si>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</si>
  <si>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</si>
  <si>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</si>
  <si>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</si>
  <si>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</si>
  <si>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</si>
  <si>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</si>
  <si>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</si>
  <si>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</si>
  <si>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</si>
  <si>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</si>
  <si>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</si>
  <si>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</si>
  <si>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</si>
  <si>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</si>
  <si>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</si>
  <si>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</si>
  <si>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</si>
  <si>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</si>
  <si>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</si>
  <si>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</si>
  <si>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</si>
  <si>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</si>
  <si>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</si>
  <si>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</si>
  <si>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</si>
  <si>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</si>
  <si>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</si>
  <si>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</si>
  <si>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</si>
  <si>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</si>
  <si>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</si>
  <si>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</si>
  <si>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</si>
  <si>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</si>
  <si>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</si>
  <si>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</si>
  <si>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</si>
  <si>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</si>
  <si>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</si>
  <si>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</si>
  <si>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</si>
  <si>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</si>
  <si>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</si>
  <si>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</si>
  <si>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</si>
  <si>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</si>
  <si>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</si>
  <si>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</si>
  <si>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</si>
  <si>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</si>
  <si>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</si>
  <si>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</si>
  <si>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</si>
  <si>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</si>
  <si>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</si>
  <si>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</si>
  <si>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</si>
  <si>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</si>
  <si>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</si>
  <si>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</si>
  <si>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</si>
  <si>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</si>
  <si>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</si>
  <si>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</si>
  <si>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</si>
  <si>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</si>
  <si>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</si>
  <si>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</si>
  <si>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</si>
  <si>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</si>
  <si>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</si>
  <si>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</si>
  <si>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</si>
  <si>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</si>
  <si>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</si>
  <si>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</si>
  <si>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</si>
  <si>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</si>
  <si>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</si>
  <si>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</si>
  <si>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</si>
  <si>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</si>
  <si>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</si>
  <si>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</si>
  <si>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</si>
  <si>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</si>
  <si>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</si>
  <si>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</si>
  <si>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</si>
  <si>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</si>
  <si>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</si>
  <si>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</si>
  <si>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</si>
  <si>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</si>
  <si>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</si>
  <si>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</si>
  <si>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</si>
  <si>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</si>
  <si>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</si>
  <si>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</si>
  <si>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</si>
  <si>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</si>
  <si>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</si>
  <si>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</si>
  <si>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</si>
  <si>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</si>
  <si>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</si>
  <si>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</si>
  <si>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</si>
  <si>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</si>
  <si>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</si>
  <si>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</si>
  <si>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</si>
  <si>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</si>
  <si>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</si>
  <si>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</si>
  <si>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</si>
  <si>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</si>
  <si>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</si>
  <si>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</si>
  <si>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</si>
  <si>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</si>
  <si>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</si>
  <si>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</si>
  <si>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</si>
  <si>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</si>
  <si>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</si>
  <si>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</si>
  <si>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</si>
  <si>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</si>
  <si>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</si>
  <si>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</si>
  <si>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</si>
  <si>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</si>
  <si>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</si>
  <si>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</si>
  <si>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</si>
  <si>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</si>
  <si>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</si>
  <si>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</si>
  <si>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</si>
  <si>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</si>
  <si>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</si>
  <si>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</si>
  <si>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</si>
  <si>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</si>
  <si>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</si>
  <si>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</si>
  <si>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</si>
  <si>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</si>
  <si>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</si>
  <si>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</si>
  <si>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</si>
  <si>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</si>
  <si>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</si>
  <si>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</si>
  <si>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</si>
  <si>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</si>
  <si>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</si>
  <si>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</si>
  <si>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</si>
  <si>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</si>
  <si>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</si>
  <si>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</si>
  <si>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</si>
  <si>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</si>
  <si>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</si>
  <si>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</si>
  <si>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</si>
  <si>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</si>
  <si>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</si>
  <si>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</si>
  <si>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</si>
  <si>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</si>
  <si>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</si>
  <si>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</si>
  <si>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</si>
  <si>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</si>
  <si>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</si>
  <si>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</si>
  <si>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</si>
  <si>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</si>
  <si>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</si>
  <si>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</si>
  <si>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</si>
  <si>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</si>
  <si>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</si>
  <si>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</si>
  <si>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</si>
  <si>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</si>
  <si>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</si>
  <si>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</si>
  <si>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</si>
  <si>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</si>
  <si>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</si>
  <si>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</si>
  <si>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</si>
  <si>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</si>
  <si>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</si>
  <si>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</si>
  <si>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</si>
  <si>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</si>
  <si>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</si>
  <si>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</si>
  <si>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</si>
  <si>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</si>
  <si>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</si>
  <si>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</si>
  <si>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</si>
  <si>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</si>
  <si>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</si>
  <si>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</si>
  <si>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</si>
  <si>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</si>
  <si>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</si>
  <si>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</si>
  <si>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</si>
  <si>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</si>
  <si>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</si>
  <si>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</si>
  <si>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</si>
  <si>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</si>
  <si>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</si>
  <si>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</si>
  <si>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</si>
  <si>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</si>
  <si>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</si>
  <si>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</si>
  <si>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</si>
  <si>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</si>
  <si>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</si>
  <si>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</si>
  <si>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</si>
  <si>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</si>
  <si>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</si>
  <si>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</si>
  <si>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</si>
  <si>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</si>
  <si>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</si>
  <si>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</si>
  <si>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</si>
  <si>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</si>
  <si>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</si>
  <si>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</si>
  <si>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</si>
  <si>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</si>
  <si>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</si>
  <si>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</si>
  <si>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</si>
  <si>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</si>
  <si>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</si>
  <si>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</si>
  <si>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</si>
  <si>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</si>
  <si>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</si>
  <si>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</si>
  <si>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</si>
  <si>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</si>
  <si>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</si>
  <si>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</si>
  <si>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</si>
  <si>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</si>
  <si>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</si>
  <si>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</si>
  <si>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</si>
  <si>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</si>
  <si>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</si>
  <si>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</si>
  <si>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</si>
  <si>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</si>
  <si>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</si>
  <si>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</si>
  <si>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</si>
  <si>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</si>
  <si>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</si>
  <si>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</si>
  <si>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</si>
  <si>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</si>
  <si>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</si>
  <si>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</si>
  <si>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</si>
  <si>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</si>
  <si>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</si>
  <si>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</si>
  <si>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</si>
  <si>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</si>
  <si>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</si>
  <si>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</si>
  <si>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</si>
  <si>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</si>
  <si>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</si>
  <si>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</si>
  <si>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</si>
  <si>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</si>
  <si>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</si>
  <si>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</si>
  <si>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</si>
  <si>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</si>
  <si>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</si>
  <si>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</si>
  <si>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</si>
  <si>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</si>
  <si>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</si>
  <si>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</si>
  <si>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</si>
  <si>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</si>
  <si>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</si>
  <si>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</si>
  <si>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</si>
  <si>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</si>
  <si>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</si>
  <si>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</si>
  <si>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</si>
  <si>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</si>
  <si>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</si>
  <si>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</si>
  <si>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</si>
  <si>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</si>
  <si>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</si>
  <si>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</si>
  <si>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</si>
  <si>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</si>
  <si>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</si>
  <si>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</si>
  <si>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</si>
  <si>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</si>
  <si>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</si>
  <si>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</si>
  <si>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</si>
  <si>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</si>
  <si>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</si>
  <si>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</si>
  <si>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</si>
  <si>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</si>
  <si>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</si>
  <si>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</si>
  <si>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</si>
  <si>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</si>
  <si>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</si>
  <si>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</si>
  <si>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</si>
  <si>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</si>
  <si>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</si>
  <si>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</si>
  <si>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</si>
  <si>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</si>
  <si>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</si>
  <si>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</si>
  <si>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</si>
  <si>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</si>
  <si>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</si>
  <si>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</si>
  <si>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</si>
  <si>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</si>
  <si>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</si>
  <si>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</si>
  <si>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</si>
  <si>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</si>
  <si>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</si>
  <si>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</si>
  <si>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</si>
  <si>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</si>
  <si>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</si>
  <si>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</si>
  <si>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</si>
  <si>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</si>
  <si>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</si>
  <si>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</si>
  <si>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</si>
  <si>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</si>
  <si>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</si>
  <si>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</si>
  <si>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</si>
  <si>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</si>
  <si>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</si>
  <si>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</si>
  <si>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</si>
  <si>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</si>
  <si>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</si>
  <si>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</si>
  <si>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</si>
  <si>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</si>
  <si>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</si>
  <si>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</si>
  <si>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</si>
  <si>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</si>
  <si>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</si>
  <si>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</si>
  <si>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</si>
  <si>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</si>
  <si>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</si>
  <si>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</si>
  <si>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</si>
  <si>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</si>
  <si>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</si>
  <si>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</si>
  <si>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</si>
  <si>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</si>
  <si>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</si>
  <si>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</si>
  <si>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</si>
  <si>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</si>
  <si>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</si>
  <si>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</si>
  <si>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</si>
  <si>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</si>
  <si>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</si>
  <si>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</si>
  <si>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</si>
  <si>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</si>
  <si>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</si>
  <si>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</si>
  <si>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</si>
  <si>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</si>
  <si>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</si>
  <si>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</si>
  <si>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</si>
  <si>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</si>
  <si>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</si>
  <si>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</si>
  <si>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</si>
  <si>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</si>
  <si>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</si>
  <si>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</si>
  <si>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</si>
  <si>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</si>
  <si>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</si>
  <si>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</si>
  <si>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</si>
  <si>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</si>
  <si>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</si>
  <si>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</si>
  <si>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</si>
  <si>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</si>
  <si>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</si>
  <si>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</si>
  <si>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</si>
  <si>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</si>
  <si>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</si>
  <si>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</si>
  <si>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</si>
  <si>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</si>
  <si>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</si>
  <si>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</si>
  <si>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</si>
  <si>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</si>
  <si>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</si>
  <si>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</si>
  <si>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</si>
  <si>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</si>
  <si>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</si>
  <si>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</si>
  <si>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</si>
  <si>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</si>
  <si>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</si>
  <si>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</si>
  <si>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</si>
  <si>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</si>
  <si>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</si>
  <si>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</si>
  <si>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</si>
  <si>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</si>
  <si>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</si>
  <si>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</si>
  <si>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</si>
  <si>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</si>
  <si>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</si>
  <si>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</si>
  <si>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</si>
  <si>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</si>
  <si>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</si>
  <si>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</si>
  <si>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</si>
  <si>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</si>
  <si>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</si>
  <si>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</si>
  <si>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</si>
  <si>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</si>
  <si>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</si>
  <si>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</si>
  <si>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</si>
  <si>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</si>
  <si>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</si>
  <si>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</si>
  <si>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</si>
  <si>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</si>
  <si>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</si>
  <si>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</si>
  <si>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</si>
  <si>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</si>
  <si>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</si>
  <si>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</si>
  <si>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</si>
  <si>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</si>
  <si>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</si>
  <si>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</si>
  <si>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</si>
  <si>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</si>
  <si>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</si>
  <si>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</si>
  <si>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</si>
  <si>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</si>
  <si>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</si>
  <si>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</si>
  <si>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</si>
  <si>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</si>
  <si>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</si>
  <si>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</si>
  <si>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</si>
  <si>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</si>
  <si>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</si>
  <si>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</si>
  <si>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</si>
  <si>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</si>
  <si>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</si>
  <si>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</si>
  <si>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</si>
  <si>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</si>
  <si>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</si>
  <si>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</si>
  <si>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</si>
  <si>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</si>
  <si>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</si>
  <si>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</si>
  <si>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</si>
  <si>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</si>
  <si>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</si>
  <si>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</si>
  <si>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</si>
  <si>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</si>
  <si>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</si>
  <si>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</si>
  <si>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</si>
  <si>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</si>
  <si>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</si>
  <si>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</si>
  <si>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</si>
  <si>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</si>
  <si>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</si>
  <si>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</si>
  <si>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</si>
  <si>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</si>
  <si>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</si>
  <si>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</si>
  <si>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</si>
  <si>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</si>
  <si>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</si>
  <si>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</si>
  <si>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</si>
  <si>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</si>
  <si>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</si>
  <si>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</si>
  <si>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</si>
  <si>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</si>
  <si>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</si>
  <si>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</si>
  <si>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</si>
  <si>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</si>
  <si>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</si>
  <si>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</si>
  <si>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</si>
  <si>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</si>
  <si>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</si>
  <si>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</si>
  <si>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</si>
  <si>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</si>
  <si>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</si>
  <si>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</si>
  <si>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</si>
  <si>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</si>
  <si>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</si>
  <si>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</si>
  <si>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</si>
  <si>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</si>
  <si>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</si>
  <si>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</si>
  <si>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</si>
  <si>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</si>
  <si>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</si>
  <si>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</si>
  <si>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</si>
  <si>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</si>
  <si>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</si>
  <si>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</si>
  <si>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</si>
  <si>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</si>
  <si>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</si>
  <si>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</si>
  <si>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</si>
  <si>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</si>
  <si>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</si>
  <si>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</si>
  <si>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</si>
  <si>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</si>
  <si>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</si>
  <si>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</si>
  <si>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</si>
  <si>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</si>
  <si>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</si>
  <si>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</si>
  <si>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</si>
  <si>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</si>
  <si>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</si>
  <si>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</si>
  <si>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</si>
  <si>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</si>
  <si>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</si>
  <si>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</si>
  <si>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</si>
  <si>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</si>
  <si>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</si>
  <si>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</si>
  <si>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</si>
  <si>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</si>
  <si>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</si>
  <si>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</si>
  <si>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</si>
  <si>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</si>
  <si>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</si>
  <si>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</si>
  <si>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</si>
  <si>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</si>
  <si>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</si>
  <si>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</si>
  <si>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</si>
  <si>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</si>
  <si>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</si>
  <si>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</si>
  <si>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</si>
  <si>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</si>
  <si>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</si>
  <si>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</si>
  <si>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</si>
  <si>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</si>
  <si>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</si>
  <si>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</si>
  <si>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</si>
  <si>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</si>
  <si>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</si>
  <si>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</si>
  <si>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</si>
  <si>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</si>
  <si>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</si>
  <si>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</si>
  <si>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</si>
  <si>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</si>
  <si>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</si>
  <si>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</si>
  <si>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</si>
  <si>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</si>
  <si>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</si>
  <si>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</si>
  <si>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</si>
  <si>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</si>
  <si>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</si>
  <si>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</si>
  <si>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</si>
  <si>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</si>
  <si>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</si>
  <si>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</si>
  <si>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</si>
  <si>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</si>
  <si>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</si>
  <si>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</si>
  <si>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</si>
  <si>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</si>
  <si>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</si>
  <si>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</si>
  <si>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</si>
  <si>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</si>
  <si>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</si>
  <si>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</si>
  <si>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</si>
  <si>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</si>
  <si>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</si>
  <si>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</si>
  <si>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</si>
  <si>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</si>
  <si>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</si>
  <si>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</si>
  <si>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</si>
  <si>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</si>
  <si>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</si>
  <si>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</si>
  <si>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</si>
  <si>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</si>
  <si>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</si>
  <si>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</si>
  <si>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</si>
  <si>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</si>
  <si>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</si>
  <si>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</si>
  <si>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</si>
  <si>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</si>
  <si>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</si>
  <si>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</si>
  <si>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</si>
  <si>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</si>
  <si>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</si>
  <si>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</si>
  <si>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</si>
  <si>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</si>
  <si>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</si>
  <si>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</si>
  <si>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</si>
  <si>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</si>
  <si>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</si>
  <si>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</si>
  <si>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</si>
  <si>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</si>
  <si>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</si>
  <si>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</si>
  <si>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</si>
  <si>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</si>
  <si>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</si>
  <si>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</si>
  <si>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</si>
  <si>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</si>
  <si>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</si>
  <si>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</si>
  <si>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</si>
  <si>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</si>
  <si>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</si>
  <si>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</si>
  <si>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</si>
  <si>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</si>
  <si>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</si>
  <si>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</si>
  <si>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</si>
  <si>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</si>
  <si>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</si>
  <si>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</si>
  <si>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</si>
  <si>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</si>
  <si>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</si>
  <si>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</si>
  <si>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</si>
  <si>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</si>
  <si>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</si>
  <si>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</si>
  <si>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</si>
  <si>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</si>
  <si>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</si>
  <si>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</si>
  <si>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</si>
  <si>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</si>
  <si>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</si>
  <si>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</si>
  <si>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</si>
  <si>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</si>
  <si>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</si>
  <si>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</si>
  <si>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</si>
  <si>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</si>
  <si>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</si>
  <si>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</si>
  <si>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</si>
  <si>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</si>
  <si>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</si>
  <si>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</si>
  <si>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</si>
  <si>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</si>
  <si>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</si>
  <si>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</si>
  <si>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</si>
  <si>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</si>
  <si>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</si>
  <si>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</si>
  <si>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</si>
  <si>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</si>
  <si>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</si>
  <si>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</si>
  <si>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</si>
  <si>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</si>
  <si>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</si>
  <si>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</si>
  <si>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</si>
  <si>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</si>
  <si>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</si>
  <si>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</si>
  <si>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</si>
  <si>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</si>
  <si>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</si>
  <si>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</si>
  <si>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</si>
  <si>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</si>
  <si>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</si>
  <si>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</si>
  <si>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</si>
  <si>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</si>
  <si>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</si>
  <si>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</si>
  <si>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</si>
  <si>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</si>
  <si>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</si>
  <si>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</si>
  <si>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</si>
  <si>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</si>
  <si>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</si>
  <si>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</si>
  <si>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</si>
  <si>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</si>
  <si>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</si>
  <si>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</si>
  <si>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</si>
  <si>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</si>
  <si>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</si>
  <si>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</si>
  <si>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</si>
  <si>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</si>
  <si>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</si>
  <si>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</si>
  <si>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</si>
  <si>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</si>
  <si>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</si>
  <si>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</si>
  <si>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</si>
  <si>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</si>
  <si>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</si>
  <si>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</si>
  <si>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</si>
  <si>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</si>
  <si>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</si>
  <si>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</si>
  <si>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</si>
  <si>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</si>
  <si>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</si>
  <si>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</si>
  <si>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</si>
  <si>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</si>
  <si>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</si>
  <si>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</si>
  <si>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</si>
  <si>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</si>
  <si>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</si>
  <si>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</si>
  <si>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</si>
  <si>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</si>
  <si>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</si>
  <si>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</si>
  <si>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</si>
  <si>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</si>
  <si>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</si>
  <si>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</si>
  <si>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</si>
  <si>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</si>
  <si>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</si>
  <si>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</si>
  <si>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</si>
  <si>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</si>
  <si>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</si>
  <si>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</si>
  <si>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</si>
  <si>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</si>
  <si>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</si>
  <si>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</si>
  <si>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</si>
  <si>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</si>
  <si>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</si>
  <si>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</si>
  <si>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</si>
  <si>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</si>
  <si>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</si>
  <si>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</si>
  <si>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</si>
  <si>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</si>
  <si>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</si>
  <si>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</si>
  <si>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</si>
  <si>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</si>
  <si>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</si>
  <si>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</si>
  <si>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</si>
  <si>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</si>
  <si>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</si>
  <si>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</si>
  <si>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</si>
  <si>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</si>
  <si>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</si>
  <si>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</si>
  <si>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</si>
  <si>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</si>
  <si>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</si>
  <si>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</si>
  <si>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</si>
  <si>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</si>
  <si>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</si>
  <si>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</si>
  <si>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</si>
  <si>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</si>
  <si>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</si>
  <si>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</si>
  <si>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</si>
  <si>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</si>
  <si>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</si>
  <si>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</si>
  <si>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</si>
  <si>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</si>
  <si>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</si>
  <si>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</si>
  <si>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</si>
  <si>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</si>
  <si>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</si>
  <si>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</si>
  <si>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</si>
  <si>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</si>
  <si>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</si>
  <si>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</si>
  <si>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</si>
  <si>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</si>
  <si>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</si>
  <si>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</si>
  <si>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</si>
  <si>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</si>
  <si>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</si>
  <si>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</si>
  <si>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</si>
  <si>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</si>
  <si>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</si>
  <si>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</si>
  <si>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</si>
  <si>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</si>
  <si>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</si>
  <si>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</si>
  <si>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</si>
  <si>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</si>
  <si>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</si>
  <si>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</si>
  <si>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</si>
  <si>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</si>
  <si>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</si>
  <si>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</si>
  <si>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</si>
  <si>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</si>
  <si>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</si>
  <si>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</si>
  <si>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</si>
  <si>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</si>
  <si>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</si>
  <si>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</si>
  <si>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</si>
  <si>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</si>
  <si>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</si>
  <si>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</si>
  <si>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</si>
  <si>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</si>
  <si>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</si>
  <si>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</si>
  <si>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</si>
  <si>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</si>
  <si>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</si>
  <si>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</si>
  <si>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</si>
  <si>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</si>
  <si>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</si>
  <si>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</si>
  <si>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</si>
  <si>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</si>
  <si>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</si>
  <si>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</si>
  <si>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</si>
  <si>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</si>
  <si>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</si>
  <si>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</si>
  <si>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</si>
  <si>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</si>
  <si>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</si>
  <si>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</si>
  <si>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</si>
  <si>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</si>
  <si>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</si>
  <si>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</si>
  <si>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</si>
  <si>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</si>
  <si>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</si>
  <si>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</si>
  <si>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</si>
  <si>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</si>
  <si>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</si>
  <si>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</si>
  <si>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</si>
  <si>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</si>
  <si>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</si>
  <si>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</si>
  <si>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</si>
  <si>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</si>
  <si>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</si>
  <si>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</si>
  <si>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</si>
  <si>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</si>
  <si>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</si>
  <si>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</si>
  <si>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</si>
  <si>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</si>
  <si>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</si>
  <si>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</si>
  <si>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</si>
  <si>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</si>
  <si>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</si>
  <si>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</si>
  <si>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</si>
  <si>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</si>
  <si>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</si>
  <si>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</si>
  <si>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</si>
  <si>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</si>
  <si>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</si>
  <si>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</si>
  <si>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</si>
  <si>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</si>
  <si>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</si>
  <si>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</si>
  <si>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</si>
  <si>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</si>
  <si>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</si>
  <si>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</si>
  <si>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</si>
  <si>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</si>
  <si>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</si>
  <si>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</si>
  <si>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</si>
  <si>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</si>
  <si>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</si>
  <si>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</si>
  <si>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</si>
  <si>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</si>
  <si>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</si>
  <si>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</si>
  <si>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</si>
  <si>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</si>
  <si>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</si>
  <si>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</si>
  <si>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</si>
  <si>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</si>
  <si>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</si>
  <si>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</si>
  <si>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</si>
  <si>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</si>
  <si>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</si>
  <si>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</si>
  <si>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</si>
  <si>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</si>
  <si>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</si>
  <si>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</si>
  <si>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</si>
  <si>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</si>
  <si>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</si>
  <si>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</si>
  <si>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</si>
  <si>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</si>
  <si>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</si>
  <si>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</si>
  <si>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</si>
  <si>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</si>
  <si>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</si>
  <si>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</si>
  <si>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</si>
  <si>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</si>
  <si>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</si>
  <si>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</si>
  <si>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</si>
  <si>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</si>
  <si>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</si>
  <si>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</si>
  <si>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</si>
  <si>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</si>
  <si>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</si>
  <si>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</si>
  <si>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</si>
  <si>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</si>
  <si>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</si>
  <si>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</si>
  <si>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</si>
  <si>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</si>
  <si>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</si>
  <si>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</si>
  <si>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</si>
  <si>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</si>
  <si>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</si>
  <si>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</si>
  <si>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</si>
  <si>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</si>
  <si>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</si>
  <si>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</si>
  <si>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</si>
  <si>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</si>
  <si>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</si>
  <si>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</si>
  <si>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</si>
  <si>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</si>
  <si>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</si>
  <si>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</si>
  <si>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</si>
  <si>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</si>
  <si>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</si>
  <si>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</si>
  <si>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</si>
  <si>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</si>
  <si>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</si>
  <si>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</si>
  <si>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</si>
  <si>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</si>
  <si>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</si>
  <si>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</si>
  <si>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</si>
  <si>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</si>
  <si>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</si>
  <si>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</si>
  <si>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</si>
  <si>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</si>
  <si>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</si>
  <si>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</si>
  <si>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</si>
  <si>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</si>
  <si>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</si>
  <si>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</si>
  <si>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</si>
  <si>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</si>
  <si>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</si>
  <si>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</si>
  <si>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</si>
  <si>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</si>
  <si>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</si>
  <si>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</si>
  <si>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</si>
  <si>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</si>
  <si>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</si>
  <si>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</si>
  <si>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</si>
  <si>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</si>
  <si>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</si>
  <si>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</si>
  <si>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</si>
  <si>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</si>
  <si>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</si>
  <si>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</si>
  <si>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</si>
  <si>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</si>
  <si>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</si>
  <si>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</si>
  <si>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</si>
  <si>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</si>
  <si>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</si>
  <si>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</si>
  <si>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</si>
  <si>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</si>
  <si>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</si>
  <si>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</si>
  <si>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</si>
  <si>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</si>
  <si>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</si>
  <si>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</si>
  <si>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</si>
  <si>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</si>
  <si>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</si>
  <si>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</si>
  <si>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</si>
  <si>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</si>
  <si>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</si>
  <si>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</si>
  <si>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</si>
  <si>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</si>
  <si>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</si>
  <si>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</si>
  <si>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</si>
  <si>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</si>
  <si>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</si>
  <si>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</si>
  <si>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</si>
  <si>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</si>
  <si>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</si>
  <si>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</si>
  <si>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</si>
  <si>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</si>
  <si>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</si>
  <si>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</si>
  <si>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</si>
  <si>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</si>
  <si>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</si>
  <si>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</si>
  <si>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</si>
  <si>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</si>
  <si>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</si>
  <si>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</si>
  <si>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</si>
  <si>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</si>
  <si>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</si>
  <si>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</si>
  <si>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</si>
  <si>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</si>
  <si>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</si>
  <si>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</si>
  <si>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</si>
  <si>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</si>
  <si>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</si>
  <si>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</si>
  <si>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</si>
  <si>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</si>
  <si>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</si>
  <si>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</si>
  <si>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</si>
  <si>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</si>
  <si>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</si>
  <si>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</si>
  <si>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</si>
  <si>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</si>
  <si>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</si>
  <si>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</si>
  <si>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</si>
  <si>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</si>
  <si>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</si>
  <si>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</si>
  <si>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</si>
  <si>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</si>
  <si>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</si>
  <si>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</si>
  <si>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</si>
  <si>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</si>
  <si>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</si>
  <si>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</si>
  <si>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</si>
  <si>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</si>
  <si>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</si>
  <si>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</si>
  <si>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</si>
  <si>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</si>
  <si>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</si>
  <si>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</si>
  <si>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</si>
  <si>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</si>
  <si>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</si>
  <si>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</si>
  <si>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</si>
  <si>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</si>
  <si>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</si>
  <si>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</si>
  <si>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</si>
  <si>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</si>
  <si>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</si>
  <si>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</si>
  <si>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</si>
  <si>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</si>
  <si>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</si>
  <si>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</si>
  <si>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</si>
  <si>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</si>
  <si>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</si>
  <si>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</si>
  <si>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</si>
  <si>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</si>
  <si>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</si>
  <si>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</si>
  <si>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</si>
  <si>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</si>
  <si>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</si>
  <si>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</si>
  <si>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</si>
  <si>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</si>
  <si>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</si>
  <si>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</si>
  <si>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</si>
  <si>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</si>
  <si>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</si>
  <si>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</si>
  <si>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</si>
  <si>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</si>
  <si>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</si>
  <si>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</si>
  <si>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</si>
  <si>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</si>
  <si>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</si>
  <si>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</si>
  <si>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PUČKO OTVORENO UČILIŠTE OBROVAC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</si>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</sst>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95035.839999999997</v>
      </c>
      <c r="D2" s="7">
        <f>'PR-RAS'!E6</f>
        <v>89980.760000000009</v>
      </c>
      <c r="E2" s="7">
        <v>0</v>
      </c>
      <c r="F2" s="7">
        <v>0</v>
      </c>
      <c r="G2" s="8">
        <f t="shared" ref="G2:G274" si="0">(B2/1000)*(C2*1+D2*2)</f>
        <v>274.99736000000001</v>
      </c>
      <c r="H2" s="8">
        <f t="shared" ref="H2:H274" si="1">ABS(C2-ROUND(C2,0))+ABS(D2-ROUND(D2,0))</f>
        <v>0.39999999999417923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26720.86</v>
      </c>
      <c r="D45" s="2">
        <f>'PR-RAS'!E49</f>
        <v>9550</v>
      </c>
      <c r="E45" s="2">
        <v>0</v>
      </c>
      <c r="F45" s="2">
        <v>0</v>
      </c>
      <c r="G45" s="3">
        <f t="shared" si="0"/>
        <v>2016.1178399999999</v>
      </c>
      <c r="H45" s="3">
        <f t="shared" si="1"/>
        <v>0.13999999999941792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10510</v>
      </c>
      <c r="D54" s="2">
        <f>'PR-RAS'!E58</f>
        <v>9550</v>
      </c>
      <c r="E54" s="2">
        <v>0</v>
      </c>
      <c r="F54" s="2">
        <v>0</v>
      </c>
      <c r="G54" s="3">
        <f t="shared" si="0"/>
        <v>1569.33</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2560</v>
      </c>
      <c r="D55" s="2">
        <f>'PR-RAS'!E59</f>
        <v>9550</v>
      </c>
      <c r="E55" s="2">
        <v>0</v>
      </c>
      <c r="F55" s="2">
        <v>0</v>
      </c>
      <c r="G55" s="3">
        <f t="shared" si="0"/>
        <v>1169.6400000000001</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7950</v>
      </c>
      <c r="D56" s="2">
        <f>'PR-RAS'!E60</f>
        <v>0</v>
      </c>
      <c r="E56" s="2">
        <v>0</v>
      </c>
      <c r="F56" s="2">
        <v>0</v>
      </c>
      <c r="G56" s="3">
        <f t="shared" si="0"/>
        <v>437.25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16210.86</v>
      </c>
      <c r="D64" s="2">
        <f>'PR-RAS'!E68</f>
        <v>0</v>
      </c>
      <c r="E64" s="2">
        <v>0</v>
      </c>
      <c r="F64" s="2">
        <v>0</v>
      </c>
      <c r="G64" s="3">
        <f t="shared" si="0"/>
        <v>1021.28418</v>
      </c>
      <c r="H64" s="3">
        <f t="shared" si="1"/>
        <v>0.13999999999941792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16210.86</v>
      </c>
      <c r="D66" s="2">
        <f>'PR-RAS'!E70</f>
        <v>0</v>
      </c>
      <c r="E66" s="2">
        <v>0</v>
      </c>
      <c r="F66" s="2">
        <v>0</v>
      </c>
      <c r="G66" s="3">
        <f t="shared" si="0"/>
        <v>1053.7059000000002</v>
      </c>
      <c r="H66" s="3">
        <f t="shared" si="1"/>
        <v>0.13999999999941792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0.05</v>
      </c>
      <c r="D78" s="2">
        <f>'PR-RAS'!E82</f>
        <v>0</v>
      </c>
      <c r="E78" s="2">
        <v>0</v>
      </c>
      <c r="F78" s="2">
        <v>0</v>
      </c>
      <c r="G78" s="3">
        <f t="shared" si="0"/>
        <v>3.8500000000000001E-3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0.05</v>
      </c>
      <c r="D79" s="2">
        <f>'PR-RAS'!E83</f>
        <v>0</v>
      </c>
      <c r="E79" s="2">
        <v>0</v>
      </c>
      <c r="F79" s="2">
        <v>0</v>
      </c>
      <c r="G79" s="3">
        <f t="shared" si="0"/>
        <v>3.9000000000000003E-3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0.05</v>
      </c>
      <c r="D81" s="2">
        <f>'PR-RAS'!E85</f>
        <v>0</v>
      </c>
      <c r="E81" s="2">
        <v>0</v>
      </c>
      <c r="F81" s="2">
        <v>0</v>
      </c>
      <c r="G81" s="3">
        <f t="shared" si="0"/>
        <v>4.0000000000000001E-3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1520.02</v>
      </c>
      <c r="D121" s="2">
        <f>'PR-RAS'!E125</f>
        <v>941.32</v>
      </c>
      <c r="E121" s="2">
        <v>0</v>
      </c>
      <c r="F121" s="2">
        <v>0</v>
      </c>
      <c r="G121" s="3">
        <f t="shared" si="0"/>
        <v>408.31919999999997</v>
      </c>
      <c r="H121" s="3">
        <f t="shared" si="1"/>
        <v>0.34000000000003183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1520.02</v>
      </c>
      <c r="D122" s="2">
        <f>'PR-RAS'!E126</f>
        <v>941.32</v>
      </c>
      <c r="E122" s="2">
        <v>0</v>
      </c>
      <c r="F122" s="2">
        <v>0</v>
      </c>
      <c r="G122" s="3">
        <f t="shared" si="0"/>
        <v>411.72185999999999</v>
      </c>
      <c r="H122" s="3">
        <f t="shared" si="1"/>
        <v>0.34000000000003183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1520.02</v>
      </c>
      <c r="D124" s="2">
        <f>'PR-RAS'!E128</f>
        <v>941.32</v>
      </c>
      <c r="E124" s="2">
        <v>0</v>
      </c>
      <c r="F124" s="2">
        <v>0</v>
      </c>
      <c r="G124" s="3">
        <f t="shared" si="0"/>
        <v>418.52717999999999</v>
      </c>
      <c r="H124" s="3">
        <f t="shared" si="1"/>
        <v>0.34000000000003183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66794.91</v>
      </c>
      <c r="D130" s="2">
        <f>'PR-RAS'!E134</f>
        <v>79489.440000000002</v>
      </c>
      <c r="E130" s="2">
        <v>0</v>
      </c>
      <c r="F130" s="2">
        <v>0</v>
      </c>
      <c r="G130" s="3">
        <f t="shared" si="0"/>
        <v>29124.818910000002</v>
      </c>
      <c r="H130" s="3">
        <f t="shared" si="1"/>
        <v>0.52999999999883585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66794.91</v>
      </c>
      <c r="D131" s="2">
        <f>'PR-RAS'!E135</f>
        <v>79489.440000000002</v>
      </c>
      <c r="E131" s="2">
        <v>0</v>
      </c>
      <c r="F131" s="2">
        <v>0</v>
      </c>
      <c r="G131" s="3">
        <f t="shared" si="0"/>
        <v>29350.592700000001</v>
      </c>
      <c r="H131" s="3">
        <f t="shared" si="1"/>
        <v>0.52999999999883585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66794.91</v>
      </c>
      <c r="D132" s="2">
        <f>'PR-RAS'!E136</f>
        <v>71736.800000000003</v>
      </c>
      <c r="E132" s="2">
        <v>0</v>
      </c>
      <c r="F132" s="2">
        <v>0</v>
      </c>
      <c r="G132" s="3">
        <f t="shared" si="0"/>
        <v>27545.174810000004</v>
      </c>
      <c r="H132" s="3">
        <f t="shared" si="1"/>
        <v>0.28999999999359716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7752.64</v>
      </c>
      <c r="E133" s="2">
        <v>0</v>
      </c>
      <c r="F133" s="2">
        <v>0</v>
      </c>
      <c r="G133" s="3">
        <f t="shared" si="0"/>
        <v>2046.6969600000002</v>
      </c>
      <c r="H133" s="3">
        <f t="shared" si="1"/>
        <v>0.35999999999967258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76570.040000000008</v>
      </c>
      <c r="D148" s="2">
        <f>'PR-RAS'!E152</f>
        <v>77933.909999999989</v>
      </c>
      <c r="E148" s="2">
        <v>0</v>
      </c>
      <c r="F148" s="2">
        <v>0</v>
      </c>
      <c r="G148" s="3">
        <f t="shared" si="0"/>
        <v>34168.365419999995</v>
      </c>
      <c r="H148" s="3">
        <f t="shared" si="1"/>
        <v>0.13000000001920853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57218.7</v>
      </c>
      <c r="D149" s="2">
        <f>'PR-RAS'!E153</f>
        <v>55559.909999999996</v>
      </c>
      <c r="E149" s="2">
        <v>0</v>
      </c>
      <c r="F149" s="2">
        <v>0</v>
      </c>
      <c r="G149" s="3">
        <f t="shared" si="0"/>
        <v>24914.100959999996</v>
      </c>
      <c r="H149" s="3">
        <f t="shared" si="1"/>
        <v>0.39000000000669388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45786.89</v>
      </c>
      <c r="D150" s="2">
        <f>'PR-RAS'!E154</f>
        <v>44070.720000000001</v>
      </c>
      <c r="E150" s="2">
        <v>0</v>
      </c>
      <c r="F150" s="2">
        <v>0</v>
      </c>
      <c r="G150" s="3">
        <f t="shared" si="0"/>
        <v>19955.321170000003</v>
      </c>
      <c r="H150" s="3">
        <f t="shared" si="1"/>
        <v>0.38999999999941792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45786.89</v>
      </c>
      <c r="D151" s="2">
        <f>'PR-RAS'!E155</f>
        <v>44070.720000000001</v>
      </c>
      <c r="E151" s="2">
        <v>0</v>
      </c>
      <c r="F151" s="2">
        <v>0</v>
      </c>
      <c r="G151" s="3">
        <f t="shared" si="0"/>
        <v>20089.249500000002</v>
      </c>
      <c r="H151" s="3">
        <f t="shared" si="1"/>
        <v>0.38999999999941792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3876.92</v>
      </c>
      <c r="D155" s="2">
        <f>'PR-RAS'!E159</f>
        <v>4217.4799999999996</v>
      </c>
      <c r="E155" s="2">
        <v>0</v>
      </c>
      <c r="F155" s="2">
        <v>0</v>
      </c>
      <c r="G155" s="3">
        <f t="shared" si="0"/>
        <v>1896.0295199999998</v>
      </c>
      <c r="H155" s="3">
        <f t="shared" si="1"/>
        <v>0.55999999999949068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7554.89</v>
      </c>
      <c r="D156" s="2">
        <f>'PR-RAS'!E160</f>
        <v>7271.71</v>
      </c>
      <c r="E156" s="2">
        <v>0</v>
      </c>
      <c r="F156" s="2">
        <v>0</v>
      </c>
      <c r="G156" s="3">
        <f t="shared" si="0"/>
        <v>3425.2380500000004</v>
      </c>
      <c r="H156" s="3">
        <f t="shared" si="1"/>
        <v>0.3999999999996362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7554.89</v>
      </c>
      <c r="D158" s="2">
        <f>'PR-RAS'!E162</f>
        <v>7271.71</v>
      </c>
      <c r="E158" s="2">
        <v>0</v>
      </c>
      <c r="F158" s="2">
        <v>0</v>
      </c>
      <c r="G158" s="3">
        <f t="shared" si="0"/>
        <v>3469.4346700000001</v>
      </c>
      <c r="H158" s="3">
        <f t="shared" si="1"/>
        <v>0.3999999999996362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19169.71</v>
      </c>
      <c r="D160" s="2">
        <f>'PR-RAS'!E164</f>
        <v>22172.67</v>
      </c>
      <c r="E160" s="2">
        <v>0</v>
      </c>
      <c r="F160" s="2">
        <v>0</v>
      </c>
      <c r="G160" s="3">
        <f t="shared" si="0"/>
        <v>10098.892949999999</v>
      </c>
      <c r="H160" s="3">
        <f t="shared" si="1"/>
        <v>0.62000000000261934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2991.8</v>
      </c>
      <c r="D161" s="2">
        <f>'PR-RAS'!E165</f>
        <v>2448.6</v>
      </c>
      <c r="E161" s="2">
        <v>0</v>
      </c>
      <c r="F161" s="2">
        <v>0</v>
      </c>
      <c r="G161" s="3">
        <f t="shared" si="0"/>
        <v>1262.24</v>
      </c>
      <c r="H161" s="3">
        <f t="shared" si="1"/>
        <v>0.59999999999990905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2991.8</v>
      </c>
      <c r="D163" s="2">
        <f>'PR-RAS'!E167</f>
        <v>2448.6</v>
      </c>
      <c r="E163" s="2">
        <v>0</v>
      </c>
      <c r="F163" s="2">
        <v>0</v>
      </c>
      <c r="G163" s="3">
        <f t="shared" si="0"/>
        <v>1278.018</v>
      </c>
      <c r="H163" s="3">
        <f t="shared" si="1"/>
        <v>0.59999999999990905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5617.15</v>
      </c>
      <c r="D166" s="2">
        <f>'PR-RAS'!E170</f>
        <v>5731.38</v>
      </c>
      <c r="E166" s="2">
        <v>0</v>
      </c>
      <c r="F166" s="2">
        <v>0</v>
      </c>
      <c r="G166" s="3">
        <f t="shared" si="0"/>
        <v>2818.1851500000002</v>
      </c>
      <c r="H166" s="3">
        <f t="shared" si="1"/>
        <v>0.52999999999974534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840.74</v>
      </c>
      <c r="D167" s="2">
        <f>'PR-RAS'!E171</f>
        <v>124.84</v>
      </c>
      <c r="E167" s="2">
        <v>0</v>
      </c>
      <c r="F167" s="2">
        <v>0</v>
      </c>
      <c r="G167" s="3">
        <f t="shared" si="0"/>
        <v>181.00972000000002</v>
      </c>
      <c r="H167" s="3">
        <f t="shared" si="1"/>
        <v>0.41999999999998749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4686.25</v>
      </c>
      <c r="D169" s="2">
        <f>'PR-RAS'!E173</f>
        <v>4334.3100000000004</v>
      </c>
      <c r="E169" s="2">
        <v>0</v>
      </c>
      <c r="F169" s="2">
        <v>0</v>
      </c>
      <c r="G169" s="3">
        <f t="shared" si="0"/>
        <v>2243.6181600000004</v>
      </c>
      <c r="H169" s="3">
        <f t="shared" si="1"/>
        <v>0.56000000000040018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90.16</v>
      </c>
      <c r="D170" s="2">
        <f>'PR-RAS'!E174</f>
        <v>794.94</v>
      </c>
      <c r="E170" s="2">
        <v>0</v>
      </c>
      <c r="F170" s="2">
        <v>0</v>
      </c>
      <c r="G170" s="3">
        <f t="shared" si="0"/>
        <v>283.92676000000006</v>
      </c>
      <c r="H170" s="3">
        <f t="shared" si="1"/>
        <v>0.21999999999994202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477.29</v>
      </c>
      <c r="E171" s="2">
        <v>0</v>
      </c>
      <c r="F171" s="2">
        <v>0</v>
      </c>
      <c r="G171" s="3">
        <f t="shared" si="0"/>
        <v>162.27860000000001</v>
      </c>
      <c r="H171" s="3">
        <f t="shared" si="1"/>
        <v>0.29000000000002046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5853.7300000000005</v>
      </c>
      <c r="D174" s="2">
        <f>'PR-RAS'!E178</f>
        <v>8409.2199999999993</v>
      </c>
      <c r="E174" s="2">
        <v>0</v>
      </c>
      <c r="F174" s="2">
        <v>0</v>
      </c>
      <c r="G174" s="3">
        <f t="shared" si="0"/>
        <v>3922.2854099999995</v>
      </c>
      <c r="H174" s="3">
        <f t="shared" si="1"/>
        <v>0.48999999999887223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1204.19</v>
      </c>
      <c r="D175" s="2">
        <f>'PR-RAS'!E179</f>
        <v>1483.44</v>
      </c>
      <c r="E175" s="2">
        <v>0</v>
      </c>
      <c r="F175" s="2">
        <v>0</v>
      </c>
      <c r="G175" s="3">
        <f t="shared" si="0"/>
        <v>725.76617999999985</v>
      </c>
      <c r="H175" s="3">
        <f t="shared" si="1"/>
        <v>0.63000000000010914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507.28</v>
      </c>
      <c r="D176" s="2">
        <f>'PR-RAS'!E180</f>
        <v>1158.3699999999999</v>
      </c>
      <c r="E176" s="2">
        <v>0</v>
      </c>
      <c r="F176" s="2">
        <v>0</v>
      </c>
      <c r="G176" s="3">
        <f t="shared" si="0"/>
        <v>494.20349999999991</v>
      </c>
      <c r="H176" s="3">
        <f t="shared" si="1"/>
        <v>0.64999999999986358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271.35000000000002</v>
      </c>
      <c r="D177" s="2">
        <f>'PR-RAS'!E181</f>
        <v>157.63</v>
      </c>
      <c r="E177" s="2">
        <v>0</v>
      </c>
      <c r="F177" s="2">
        <v>0</v>
      </c>
      <c r="G177" s="3">
        <f t="shared" si="0"/>
        <v>103.24336</v>
      </c>
      <c r="H177" s="3">
        <f t="shared" si="1"/>
        <v>0.72000000000002728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869.62</v>
      </c>
      <c r="D178" s="2">
        <f>'PR-RAS'!E182</f>
        <v>612.9</v>
      </c>
      <c r="E178" s="2">
        <v>0</v>
      </c>
      <c r="F178" s="2">
        <v>0</v>
      </c>
      <c r="G178" s="3">
        <f t="shared" si="0"/>
        <v>370.88934</v>
      </c>
      <c r="H178" s="3">
        <f t="shared" si="1"/>
        <v>0.48000000000001819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2264.66</v>
      </c>
      <c r="D181" s="2">
        <f>'PR-RAS'!E185</f>
        <v>4046.5</v>
      </c>
      <c r="E181" s="2">
        <v>0</v>
      </c>
      <c r="F181" s="2">
        <v>0</v>
      </c>
      <c r="G181" s="3">
        <f t="shared" si="0"/>
        <v>1864.3788</v>
      </c>
      <c r="H181" s="3">
        <f t="shared" si="1"/>
        <v>0.84000000000014552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592.88</v>
      </c>
      <c r="D182" s="2">
        <f>'PR-RAS'!E186</f>
        <v>950.38</v>
      </c>
      <c r="E182" s="2">
        <v>0</v>
      </c>
      <c r="F182" s="2">
        <v>0</v>
      </c>
      <c r="G182" s="3">
        <f t="shared" si="0"/>
        <v>451.34883999999994</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143.75</v>
      </c>
      <c r="D183" s="2">
        <f>'PR-RAS'!E187</f>
        <v>0</v>
      </c>
      <c r="E183" s="2">
        <v>0</v>
      </c>
      <c r="F183" s="2">
        <v>0</v>
      </c>
      <c r="G183" s="3">
        <f t="shared" si="0"/>
        <v>26.162499999999998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4707.03</v>
      </c>
      <c r="D190" s="2">
        <f>'PR-RAS'!E194</f>
        <v>5583.47</v>
      </c>
      <c r="E190" s="2">
        <v>0</v>
      </c>
      <c r="F190" s="2">
        <v>0</v>
      </c>
      <c r="G190" s="3">
        <f t="shared" si="0"/>
        <v>3000.1803300000001</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2379.39</v>
      </c>
      <c r="D191" s="2">
        <f>'PR-RAS'!E195</f>
        <v>1783.32</v>
      </c>
      <c r="E191" s="2">
        <v>0</v>
      </c>
      <c r="F191" s="2">
        <v>0</v>
      </c>
      <c r="G191" s="3">
        <f t="shared" si="0"/>
        <v>1129.7456999999999</v>
      </c>
      <c r="H191" s="3">
        <f t="shared" si="1"/>
        <v>0.70999999999980901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1300.56</v>
      </c>
      <c r="D192" s="2">
        <f>'PR-RAS'!E196</f>
        <v>2128.2600000000002</v>
      </c>
      <c r="E192" s="2">
        <v>0</v>
      </c>
      <c r="F192" s="2">
        <v>0</v>
      </c>
      <c r="G192" s="3">
        <f t="shared" si="0"/>
        <v>1061.40228</v>
      </c>
      <c r="H192" s="3">
        <f t="shared" si="1"/>
        <v>0.70000000000027285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363.47</v>
      </c>
      <c r="D193" s="2">
        <f>'PR-RAS'!E197</f>
        <v>1101.8900000000001</v>
      </c>
      <c r="E193" s="2">
        <v>0</v>
      </c>
      <c r="F193" s="2">
        <v>0</v>
      </c>
      <c r="G193" s="3">
        <f t="shared" si="0"/>
        <v>492.91200000000003</v>
      </c>
      <c r="H193" s="3">
        <f t="shared" si="1"/>
        <v>0.57999999999992724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663.61</v>
      </c>
      <c r="D195" s="2">
        <f>'PR-RAS'!E199</f>
        <v>0</v>
      </c>
      <c r="E195" s="2">
        <v>0</v>
      </c>
      <c r="F195" s="2">
        <v>0</v>
      </c>
      <c r="G195" s="3">
        <f t="shared" si="0"/>
        <v>128.74034</v>
      </c>
      <c r="H195" s="3">
        <f t="shared" si="1"/>
        <v>0.38999999999998636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570</v>
      </c>
      <c r="E197" s="2">
        <v>0</v>
      </c>
      <c r="F197" s="2">
        <v>0</v>
      </c>
      <c r="G197" s="3">
        <f t="shared" si="0"/>
        <v>223.44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181.63</v>
      </c>
      <c r="D198" s="2">
        <f>'PR-RAS'!E202</f>
        <v>201.33</v>
      </c>
      <c r="E198" s="2">
        <v>0</v>
      </c>
      <c r="F198" s="2">
        <v>0</v>
      </c>
      <c r="G198" s="3">
        <f t="shared" si="0"/>
        <v>115.10513</v>
      </c>
      <c r="H198" s="3">
        <f t="shared" si="1"/>
        <v>0.70000000000001705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181.63</v>
      </c>
      <c r="D212" s="2">
        <f>'PR-RAS'!E216</f>
        <v>201.33</v>
      </c>
      <c r="E212" s="2">
        <v>0</v>
      </c>
      <c r="F212" s="2">
        <v>0</v>
      </c>
      <c r="G212" s="3">
        <f t="shared" si="0"/>
        <v>123.28518999999999</v>
      </c>
      <c r="H212" s="3">
        <f t="shared" si="1"/>
        <v>0.70000000000001705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181.63</v>
      </c>
      <c r="D213" s="2">
        <f>'PR-RAS'!E217</f>
        <v>201.33</v>
      </c>
      <c r="E213" s="2">
        <v>0</v>
      </c>
      <c r="F213" s="2">
        <v>0</v>
      </c>
      <c r="G213" s="3">
        <f t="shared" si="0"/>
        <v>123.86948</v>
      </c>
      <c r="H213" s="3">
        <f t="shared" si="1"/>
        <v>0.70000000000001705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76570.040000000008</v>
      </c>
      <c r="D295" s="2">
        <f>'PR-RAS'!E299</f>
        <v>77933.909999999989</v>
      </c>
      <c r="E295" s="2">
        <v>0</v>
      </c>
      <c r="F295" s="2">
        <v>0</v>
      </c>
      <c r="G295" s="3">
        <f t="shared" si="12"/>
        <v>68336.730839999989</v>
      </c>
      <c r="H295" s="3">
        <f t="shared" si="13"/>
        <v>0.13000000001920853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18465.799999999988</v>
      </c>
      <c r="D296" s="2">
        <f>'PR-RAS'!E300</f>
        <v>12046.85000000002</v>
      </c>
      <c r="E296" s="2">
        <v>0</v>
      </c>
      <c r="F296" s="2">
        <v>0</v>
      </c>
      <c r="G296" s="3">
        <f t="shared" si="12"/>
        <v>12555.052500000007</v>
      </c>
      <c r="H296" s="3">
        <f t="shared" si="13"/>
        <v>0.34999999999126885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14857.38</v>
      </c>
      <c r="D299" s="2">
        <f>'PR-RAS'!E303</f>
        <v>0</v>
      </c>
      <c r="E299" s="2">
        <v>0</v>
      </c>
      <c r="F299" s="2">
        <v>0</v>
      </c>
      <c r="G299" s="3">
        <f t="shared" si="12"/>
        <v>4427.4992399999992</v>
      </c>
      <c r="H299" s="3">
        <f t="shared" si="13"/>
        <v>0.37999999999919964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1087.25</v>
      </c>
      <c r="D300" s="2">
        <f>'PR-RAS'!E304</f>
        <v>1140.3399999999999</v>
      </c>
      <c r="E300" s="2">
        <v>0</v>
      </c>
      <c r="F300" s="2">
        <v>0</v>
      </c>
      <c r="G300" s="3">
        <f t="shared" si="12"/>
        <v>1007.0110699999999</v>
      </c>
      <c r="H300" s="3">
        <f t="shared" si="13"/>
        <v>0.58999999999991815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1087.25</v>
      </c>
      <c r="D301" s="2">
        <f>'PR-RAS'!E305</f>
        <v>1140.3399999999999</v>
      </c>
      <c r="E301" s="2">
        <v>0</v>
      </c>
      <c r="F301" s="2">
        <v>0</v>
      </c>
      <c r="G301" s="3">
        <f t="shared" si="12"/>
        <v>1010.3789999999999</v>
      </c>
      <c r="H301" s="3">
        <f t="shared" si="13"/>
        <v>0.58999999999991815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5342.51</v>
      </c>
      <c r="D355" s="2">
        <f>'PR-RAS'!E360</f>
        <v>14097.86</v>
      </c>
      <c r="E355" s="2">
        <v>0</v>
      </c>
      <c r="F355" s="2">
        <v>0</v>
      </c>
      <c r="G355" s="3">
        <f t="shared" si="12"/>
        <v>11872.53342</v>
      </c>
      <c r="H355" s="3">
        <f t="shared" si="13"/>
        <v>0.62999999999919964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5342.51</v>
      </c>
      <c r="D368" s="2">
        <f>'PR-RAS'!E373</f>
        <v>14097.86</v>
      </c>
      <c r="E368" s="2">
        <v>0</v>
      </c>
      <c r="F368" s="2">
        <v>0</v>
      </c>
      <c r="G368" s="3">
        <f t="shared" si="12"/>
        <v>12308.530410000001</v>
      </c>
      <c r="H368" s="3">
        <f t="shared" si="13"/>
        <v>0.62999999999919964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7752.64</v>
      </c>
      <c r="E369" s="2">
        <v>0</v>
      </c>
      <c r="F369" s="2">
        <v>0</v>
      </c>
      <c r="G369" s="3">
        <f t="shared" si="12"/>
        <v>5705.9430400000001</v>
      </c>
      <c r="H369" s="3">
        <f t="shared" si="13"/>
        <v>0.35999999999967258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7752.64</v>
      </c>
      <c r="E371" s="2">
        <v>0</v>
      </c>
      <c r="F371" s="2">
        <v>0</v>
      </c>
      <c r="G371" s="3">
        <f t="shared" si="12"/>
        <v>5736.9535999999998</v>
      </c>
      <c r="H371" s="3">
        <f t="shared" si="13"/>
        <v>0.35999999999967258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5342.51</v>
      </c>
      <c r="D388" s="2">
        <f>'PR-RAS'!E393</f>
        <v>6345.22</v>
      </c>
      <c r="E388" s="2">
        <v>0</v>
      </c>
      <c r="F388" s="2">
        <v>0</v>
      </c>
      <c r="G388" s="3">
        <f t="shared" si="12"/>
        <v>6978.7516500000002</v>
      </c>
      <c r="H388" s="3">
        <f t="shared" si="13"/>
        <v>0.71000000000003638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5342.51</v>
      </c>
      <c r="D389" s="2">
        <f>'PR-RAS'!E394</f>
        <v>6345.22</v>
      </c>
      <c r="E389" s="2">
        <v>0</v>
      </c>
      <c r="F389" s="2">
        <v>0</v>
      </c>
      <c r="G389" s="3">
        <f t="shared" si="12"/>
        <v>6996.7846000000009</v>
      </c>
      <c r="H389" s="3">
        <f t="shared" si="13"/>
        <v>0.71000000000003638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5342.51</v>
      </c>
      <c r="D413" s="2">
        <f>'PR-RAS'!E418</f>
        <v>14097.86</v>
      </c>
      <c r="E413" s="2">
        <v>0</v>
      </c>
      <c r="F413" s="2">
        <v>0</v>
      </c>
      <c r="G413" s="3">
        <f t="shared" si="12"/>
        <v>13817.750760000001</v>
      </c>
      <c r="H413" s="3">
        <f t="shared" si="13"/>
        <v>0.62999999999919964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5093.3</v>
      </c>
      <c r="E415" s="2">
        <v>0</v>
      </c>
      <c r="F415" s="2">
        <v>0</v>
      </c>
      <c r="G415" s="3">
        <f t="shared" si="12"/>
        <v>4217.2524000000003</v>
      </c>
      <c r="H415" s="3">
        <f t="shared" si="13"/>
        <v>0.3000000000001819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95035.839999999997</v>
      </c>
      <c r="D417" s="2">
        <f>'PR-RAS'!E422</f>
        <v>89980.760000000009</v>
      </c>
      <c r="E417" s="2">
        <v>0</v>
      </c>
      <c r="F417" s="2">
        <v>0</v>
      </c>
      <c r="G417" s="3">
        <f t="shared" si="12"/>
        <v>114398.90175999999</v>
      </c>
      <c r="H417" s="3">
        <f t="shared" si="13"/>
        <v>0.39999999999417923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81912.55</v>
      </c>
      <c r="D418" s="2">
        <f>'PR-RAS'!E423</f>
        <v>92031.76999999999</v>
      </c>
      <c r="E418" s="2">
        <v>0</v>
      </c>
      <c r="F418" s="2">
        <v>0</v>
      </c>
      <c r="G418" s="3">
        <f t="shared" si="12"/>
        <v>110912.02952999999</v>
      </c>
      <c r="H418" s="3">
        <f t="shared" si="13"/>
        <v>0.680000000007567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13123.289999999994</v>
      </c>
      <c r="D419" s="2">
        <f>'PR-RAS'!E424</f>
        <v>0</v>
      </c>
      <c r="E419" s="2">
        <v>0</v>
      </c>
      <c r="F419" s="2">
        <v>0</v>
      </c>
      <c r="G419" s="3">
        <f t="shared" si="12"/>
        <v>5485.535219999997</v>
      </c>
      <c r="H419" s="3">
        <f t="shared" si="13"/>
        <v>0.28999999999359716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2051.0099999999802</v>
      </c>
      <c r="E420" s="2">
        <v>0</v>
      </c>
      <c r="F420" s="2">
        <v>0</v>
      </c>
      <c r="G420" s="3">
        <f t="shared" si="12"/>
        <v>1718.7463799999834</v>
      </c>
      <c r="H420" s="3">
        <f t="shared" si="13"/>
        <v>9.9999999802093953E-3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14857.38</v>
      </c>
      <c r="D422" s="2">
        <f>'PR-RAS'!E427</f>
        <v>5093.3</v>
      </c>
      <c r="E422" s="2">
        <v>0</v>
      </c>
      <c r="F422" s="2">
        <v>0</v>
      </c>
      <c r="G422" s="3">
        <f t="shared" si="12"/>
        <v>10543.515579999999</v>
      </c>
      <c r="H422" s="3">
        <f t="shared" si="13"/>
        <v>0.67999999999938154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1087.25</v>
      </c>
      <c r="D423" s="2">
        <f>'PR-RAS'!E428</f>
        <v>1140.3399999999999</v>
      </c>
      <c r="E423" s="2">
        <v>0</v>
      </c>
      <c r="F423" s="2">
        <v>0</v>
      </c>
      <c r="G423" s="3">
        <f t="shared" si="12"/>
        <v>1421.2664599999998</v>
      </c>
      <c r="H423" s="3">
        <f t="shared" si="13"/>
        <v>0.58999999999991815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95035.839999999997</v>
      </c>
      <c r="D637" s="2">
        <f>'PR-RAS'!E643</f>
        <v>89980.760000000009</v>
      </c>
      <c r="E637" s="2">
        <v>0</v>
      </c>
      <c r="F637" s="2">
        <v>0</v>
      </c>
      <c r="G637" s="3">
        <f t="shared" si="14"/>
        <v>174898.32095999998</v>
      </c>
      <c r="H637" s="3">
        <f t="shared" si="15"/>
        <v>0.39999999999417923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81912.55</v>
      </c>
      <c r="D638" s="2">
        <f>'PR-RAS'!E644</f>
        <v>92031.76999999999</v>
      </c>
      <c r="E638" s="2">
        <v>0</v>
      </c>
      <c r="F638" s="2">
        <v>0</v>
      </c>
      <c r="G638" s="3">
        <f t="shared" si="14"/>
        <v>169426.76932999998</v>
      </c>
      <c r="H638" s="3">
        <f t="shared" si="15"/>
        <v>0.680000000007567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13123.289999999994</v>
      </c>
      <c r="D639" s="2">
        <f>'PR-RAS'!E645</f>
        <v>0</v>
      </c>
      <c r="E639" s="2">
        <v>0</v>
      </c>
      <c r="F639" s="2">
        <v>0</v>
      </c>
      <c r="G639" s="3">
        <f t="shared" si="14"/>
        <v>8372.6590199999955</v>
      </c>
      <c r="H639" s="3">
        <f t="shared" si="15"/>
        <v>0.28999999999359716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2051.0099999999802</v>
      </c>
      <c r="E640" s="2">
        <v>0</v>
      </c>
      <c r="F640" s="2">
        <v>0</v>
      </c>
      <c r="G640" s="3">
        <f t="shared" si="14"/>
        <v>2621.1907799999749</v>
      </c>
      <c r="H640" s="3">
        <f t="shared" si="15"/>
        <v>9.9999999802093953E-3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14857.38</v>
      </c>
      <c r="D642" s="2">
        <f>'PR-RAS'!E648</f>
        <v>5093.3</v>
      </c>
      <c r="E642" s="2">
        <v>0</v>
      </c>
      <c r="F642" s="2">
        <v>0</v>
      </c>
      <c r="G642" s="3">
        <f t="shared" si="14"/>
        <v>16053.19118</v>
      </c>
      <c r="H642" s="3">
        <f t="shared" si="15"/>
        <v>0.67999999999938154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1734.0900000000056</v>
      </c>
      <c r="D644" s="2">
        <f>'PR-RAS'!E650</f>
        <v>7144.3099999999804</v>
      </c>
      <c r="E644" s="2">
        <v>0</v>
      </c>
      <c r="F644" s="2">
        <v>0</v>
      </c>
      <c r="G644" s="3">
        <f t="shared" si="14"/>
        <v>10302.602529999978</v>
      </c>
      <c r="H644" s="3">
        <f t="shared" si="15"/>
        <v>0.39999999998599378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2326.73</v>
      </c>
      <c r="D646" s="2">
        <f>'PR-RAS'!E653</f>
        <v>7607.07</v>
      </c>
      <c r="E646" s="2">
        <v>0</v>
      </c>
      <c r="F646" s="2">
        <v>0</v>
      </c>
      <c r="G646" s="3">
        <f t="shared" si="14"/>
        <v>11313.861149999999</v>
      </c>
      <c r="H646" s="3">
        <f t="shared" si="15"/>
        <v>0.33999999999969077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96474.48</v>
      </c>
      <c r="D647" s="2">
        <f>'PR-RAS'!E654</f>
        <v>0</v>
      </c>
      <c r="E647" s="2">
        <v>0</v>
      </c>
      <c r="F647" s="2">
        <v>0</v>
      </c>
      <c r="G647" s="3">
        <f t="shared" si="14"/>
        <v>62322.514080000001</v>
      </c>
      <c r="H647" s="3">
        <f t="shared" si="15"/>
        <v>0.47999999999592546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85489.68</v>
      </c>
      <c r="D648" s="2">
        <f>'PR-RAS'!E655</f>
        <v>7607.07</v>
      </c>
      <c r="E648" s="2">
        <v>0</v>
      </c>
      <c r="F648" s="2">
        <v>0</v>
      </c>
      <c r="G648" s="3">
        <f t="shared" si="14"/>
        <v>65155.37154</v>
      </c>
      <c r="H648" s="3">
        <f t="shared" si="15"/>
        <v>0.39000000000669388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13311.529999999999</v>
      </c>
      <c r="D649" s="2">
        <f>'PR-RAS'!E656</f>
        <v>0</v>
      </c>
      <c r="E649" s="2">
        <v>0</v>
      </c>
      <c r="F649" s="2">
        <v>0</v>
      </c>
      <c r="G649" s="3">
        <f t="shared" si="14"/>
        <v>8625.871439999999</v>
      </c>
      <c r="H649" s="3">
        <f t="shared" si="15"/>
        <v>0.47000000000116415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2560</v>
      </c>
      <c r="D662" s="2">
        <f>'PR-RAS'!E669</f>
        <v>9550</v>
      </c>
      <c r="E662" s="2">
        <v>0</v>
      </c>
      <c r="F662" s="2">
        <v>0</v>
      </c>
      <c r="G662" s="3">
        <f t="shared" si="14"/>
        <v>14317.26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7950</v>
      </c>
      <c r="D666" s="2">
        <f>'PR-RAS'!E673</f>
        <v>0</v>
      </c>
      <c r="E666" s="2">
        <v>0</v>
      </c>
      <c r="F666" s="2">
        <v>0</v>
      </c>
      <c r="G666" s="3">
        <f t="shared" si="14"/>
        <v>5286.75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16210.86</v>
      </c>
      <c r="D678" s="2">
        <f>'PR-RAS'!E685</f>
        <v>0</v>
      </c>
      <c r="E678" s="2">
        <v>0</v>
      </c>
      <c r="F678" s="2">
        <v>0</v>
      </c>
      <c r="G678" s="3">
        <f t="shared" si="14"/>
        <v>10974.75222</v>
      </c>
      <c r="H678" s="3">
        <f t="shared" si="15"/>
        <v>0.13999999999941792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2991.8</v>
      </c>
      <c r="D727" s="2">
        <f>'PR-RAS'!E734</f>
        <v>2448.6</v>
      </c>
      <c r="E727" s="2">
        <v>0</v>
      </c>
      <c r="F727" s="2">
        <v>0</v>
      </c>
      <c r="G727" s="3">
        <f t="shared" si="14"/>
        <v>5727.4139999999998</v>
      </c>
      <c r="H727" s="3">
        <f t="shared" si="15"/>
        <v>0.59999999999990905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74.66</v>
      </c>
      <c r="D731" s="2">
        <f>'PR-RAS'!E738</f>
        <v>3933.32</v>
      </c>
      <c r="E731" s="2">
        <v>0</v>
      </c>
      <c r="F731" s="2">
        <v>0</v>
      </c>
      <c r="G731" s="3">
        <f t="shared" si="14"/>
        <v>5797.1490000000003</v>
      </c>
      <c r="H731" s="3">
        <f t="shared" si="15"/>
        <v>0.66000000000016712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2080.75</v>
      </c>
      <c r="D734" s="2">
        <f>'PR-RAS'!E741</f>
        <v>1783.32</v>
      </c>
      <c r="E734" s="2">
        <v>0</v>
      </c>
      <c r="F734" s="2">
        <v>0</v>
      </c>
      <c r="G734" s="3">
        <f t="shared" si="14"/>
        <v>4139.5368699999999</v>
      </c>
      <c r="H734" s="3">
        <f t="shared" si="15"/>
        <v>0.56999999999993634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12700.35</v>
      </c>
      <c r="D1581" s="7"/>
      <c r="E1581" s="7">
        <v>0</v>
      </c>
      <c r="F1581" s="7">
        <v>0</v>
      </c>
      <c r="G1581" s="8">
        <f t="shared" ref="G1581:G1685" si="70">B1581/1000*C1581</f>
        <v>12.70035</v>
      </c>
      <c r="H1581" s="8">
        <f t="shared" ref="H1581:H1685" si="71">ABS(C1581-ROUND(C1581,0))</f>
        <v>0.3500000000003638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92031.77</v>
      </c>
      <c r="D1582" s="2">
        <v>0</v>
      </c>
      <c r="E1582" s="2">
        <v>0</v>
      </c>
      <c r="F1582" s="2">
        <v>0</v>
      </c>
      <c r="G1582" s="3">
        <f t="shared" si="70"/>
        <v>184.06354000000002</v>
      </c>
      <c r="H1582" s="3">
        <f t="shared" si="71"/>
        <v>0.22999999999592546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77933.91</v>
      </c>
      <c r="D1584" s="2">
        <v>0</v>
      </c>
      <c r="E1584" s="2">
        <v>0</v>
      </c>
      <c r="F1584" s="2">
        <v>0</v>
      </c>
      <c r="G1584" s="3">
        <f t="shared" si="70"/>
        <v>311.73564000000005</v>
      </c>
      <c r="H1584" s="3">
        <f t="shared" si="71"/>
        <v>8.999999999650754E-2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55219.47</v>
      </c>
      <c r="D1585" s="2">
        <v>0</v>
      </c>
      <c r="E1585" s="2">
        <v>0</v>
      </c>
      <c r="F1585" s="2">
        <v>0</v>
      </c>
      <c r="G1585" s="3">
        <f t="shared" si="70"/>
        <v>276.09735000000001</v>
      </c>
      <c r="H1585" s="3">
        <f t="shared" si="71"/>
        <v>0.47000000000116415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22513.11</v>
      </c>
      <c r="D1586" s="2">
        <v>0</v>
      </c>
      <c r="E1586" s="2">
        <v>0</v>
      </c>
      <c r="F1586" s="2">
        <v>0</v>
      </c>
      <c r="G1586" s="3">
        <f t="shared" si="70"/>
        <v>135.07866000000001</v>
      </c>
      <c r="H1586" s="3">
        <f t="shared" si="71"/>
        <v>0.11000000000058208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201.33</v>
      </c>
      <c r="D1587" s="2">
        <v>0</v>
      </c>
      <c r="E1587" s="2">
        <v>0</v>
      </c>
      <c r="F1587" s="2">
        <v>0</v>
      </c>
      <c r="G1587" s="3">
        <f t="shared" si="70"/>
        <v>1.4093100000000001</v>
      </c>
      <c r="H1587" s="3">
        <f t="shared" si="71"/>
        <v>0.33000000000001251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14097.86</v>
      </c>
      <c r="D1593" s="2">
        <v>0</v>
      </c>
      <c r="E1593" s="2">
        <v>0</v>
      </c>
      <c r="F1593" s="2">
        <v>0</v>
      </c>
      <c r="G1593" s="3">
        <f t="shared" si="70"/>
        <v>183.27217999999999</v>
      </c>
      <c r="H1593" s="3">
        <f t="shared" si="71"/>
        <v>0.13999999999941792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88542.25</v>
      </c>
      <c r="D1601" s="2">
        <v>0</v>
      </c>
      <c r="E1601" s="2">
        <v>0</v>
      </c>
      <c r="F1601" s="2">
        <v>0</v>
      </c>
      <c r="G1601" s="3">
        <f t="shared" si="70"/>
        <v>1859.3872500000002</v>
      </c>
      <c r="H1601" s="3">
        <f t="shared" si="71"/>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74444.39</v>
      </c>
      <c r="D1603" s="2">
        <v>0</v>
      </c>
      <c r="E1603" s="2">
        <v>0</v>
      </c>
      <c r="F1603" s="2">
        <v>0</v>
      </c>
      <c r="G1603" s="3">
        <f t="shared" si="70"/>
        <v>1712.2209699999999</v>
      </c>
      <c r="H1603" s="3">
        <f t="shared" si="71"/>
        <v>0.38999999999941792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53838.19</v>
      </c>
      <c r="D1604" s="2">
        <v>0</v>
      </c>
      <c r="E1604" s="2">
        <v>0</v>
      </c>
      <c r="F1604" s="2">
        <v>0</v>
      </c>
      <c r="G1604" s="3">
        <f t="shared" si="70"/>
        <v>1292.1165600000002</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20404.87</v>
      </c>
      <c r="D1605" s="2">
        <v>0</v>
      </c>
      <c r="E1605" s="2">
        <v>0</v>
      </c>
      <c r="F1605" s="2">
        <v>0</v>
      </c>
      <c r="G1605" s="3">
        <f t="shared" si="70"/>
        <v>510.12175000000002</v>
      </c>
      <c r="H1605" s="3">
        <f t="shared" si="71"/>
        <v>0.13000000000101863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201.33</v>
      </c>
      <c r="D1606" s="2">
        <v>0</v>
      </c>
      <c r="E1606" s="2">
        <v>0</v>
      </c>
      <c r="F1606" s="2">
        <v>0</v>
      </c>
      <c r="G1606" s="3">
        <f t="shared" si="70"/>
        <v>5.2345800000000002</v>
      </c>
      <c r="H1606" s="3">
        <f t="shared" si="71"/>
        <v>0.33000000000001251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14097.86</v>
      </c>
      <c r="D1612" s="2">
        <v>0</v>
      </c>
      <c r="E1612" s="2">
        <v>0</v>
      </c>
      <c r="F1612" s="2">
        <v>0</v>
      </c>
      <c r="G1612" s="3">
        <f t="shared" si="70"/>
        <v>451.13152000000002</v>
      </c>
      <c r="H1612" s="3">
        <f t="shared" si="71"/>
        <v>0.13999999999941792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16189.87000000001</v>
      </c>
      <c r="D1620" s="2">
        <v>0</v>
      </c>
      <c r="E1620" s="2">
        <v>0</v>
      </c>
      <c r="F1620" s="2">
        <v>0</v>
      </c>
      <c r="G1620" s="3">
        <f t="shared" si="70"/>
        <v>647.59480000000042</v>
      </c>
      <c r="H1620" s="3">
        <f t="shared" si="71"/>
        <v>0.1299999999901047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7097.3099999999995</v>
      </c>
      <c r="D1621" s="2">
        <v>0</v>
      </c>
      <c r="E1621" s="2">
        <v>0</v>
      </c>
      <c r="F1621" s="2">
        <v>0</v>
      </c>
      <c r="G1621" s="3">
        <f t="shared" si="70"/>
        <v>290.98971</v>
      </c>
      <c r="H1621" s="3">
        <f t="shared" si="71"/>
        <v>0.30999999999949068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3111.61</v>
      </c>
      <c r="D1627" s="2">
        <v>0</v>
      </c>
      <c r="E1627" s="2">
        <v>0</v>
      </c>
      <c r="F1627" s="2">
        <v>0</v>
      </c>
      <c r="G1627" s="3">
        <f t="shared" si="70"/>
        <v>146.24567000000002</v>
      </c>
      <c r="H1627" s="3">
        <f t="shared" si="71"/>
        <v>0.38999999999987267</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3111.61</v>
      </c>
      <c r="D1633" s="2">
        <v>0</v>
      </c>
      <c r="E1633" s="2">
        <v>0</v>
      </c>
      <c r="F1633" s="2">
        <v>0</v>
      </c>
      <c r="G1633" s="3">
        <f t="shared" si="70"/>
        <v>164.91533000000001</v>
      </c>
      <c r="H1633" s="3">
        <f t="shared" si="71"/>
        <v>0.38999999999987267</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3111.61</v>
      </c>
      <c r="D1634" s="2">
        <v>0</v>
      </c>
      <c r="E1634" s="2">
        <v>0</v>
      </c>
      <c r="F1634" s="2">
        <v>0</v>
      </c>
      <c r="G1634" s="3">
        <f t="shared" si="70"/>
        <v>168.02694</v>
      </c>
      <c r="H1634" s="3">
        <f t="shared" si="71"/>
        <v>0.38999999999987267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3985.7</v>
      </c>
      <c r="D1679" s="2">
        <v>0</v>
      </c>
      <c r="E1679" s="2">
        <v>0</v>
      </c>
      <c r="F1679" s="2">
        <v>0</v>
      </c>
      <c r="G1679" s="3">
        <f>B1679/1000*C1679</f>
        <v>394.58429999999998</v>
      </c>
      <c r="H1679" s="3">
        <f>ABS(C1679-ROUND(C1679,0))</f>
        <v>0.3000000000001819</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9092.56</v>
      </c>
      <c r="D1680" s="2">
        <v>0</v>
      </c>
      <c r="E1680" s="2">
        <v>0</v>
      </c>
      <c r="F1680" s="2">
        <v>0</v>
      </c>
      <c r="G1680" s="3">
        <f t="shared" si="70"/>
        <v>909.25599999999997</v>
      </c>
      <c r="H1680" s="3">
        <f t="shared" si="71"/>
        <v>0.44000000000050932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9092.56</v>
      </c>
      <c r="D1682" s="2">
        <v>0</v>
      </c>
      <c r="E1682" s="2">
        <v>0</v>
      </c>
      <c r="F1682" s="2">
        <v>0</v>
      </c>
      <c r="G1682" s="3">
        <f t="shared" si="70"/>
        <v>927.44111999999984</v>
      </c>
      <c r="H1682" s="3">
        <f t="shared" si="71"/>
        <v>0.44000000000050932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2020</v>
      </c>
      <c r="B1" s="411"/>
      <c r="C1" s="411"/>
    </row>
    <row r="2" spans="1:16" ht="33" customHeight="1" x14ac:dyDescent="0.2">
      <c r="A2" s="412" t="s">
        <v>2021</v>
      </c>
      <c r="B2" s="413"/>
      <c r="C2" s="403"/>
      <c r="D2" s="5"/>
      <c r="E2" s="5"/>
      <c r="F2" s="5"/>
      <c r="G2" s="5"/>
      <c r="H2" s="5"/>
      <c r="I2" s="5"/>
      <c r="J2" s="5"/>
      <c r="K2" s="5"/>
      <c r="L2" s="5"/>
      <c r="M2" s="5"/>
      <c r="N2" s="5"/>
      <c r="O2" s="5"/>
      <c r="P2" s="5"/>
    </row>
    <row r="3" spans="1:16" ht="18.75" customHeight="1" x14ac:dyDescent="0.2">
      <c r="A3" s="222" t="s">
        <v>2022</v>
      </c>
      <c r="B3" s="414"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07" t="s">
        <v>2104</v>
      </c>
      <c r="C46" s="403"/>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415" t="s">
        <v>2130</v>
      </c>
      <c r="C59" s="416"/>
      <c r="D59" s="298"/>
      <c r="E59" s="5"/>
      <c r="F59" s="5"/>
      <c r="G59" s="5"/>
      <c r="H59" s="5"/>
      <c r="I59" s="5"/>
      <c r="J59" s="5"/>
      <c r="K59" s="5"/>
      <c r="L59" s="5"/>
      <c r="M59" s="5"/>
      <c r="N59" s="5"/>
      <c r="O59" s="5"/>
      <c r="P59" s="5"/>
    </row>
    <row r="60" spans="1:16" ht="39" customHeight="1" x14ac:dyDescent="0.2">
      <c r="A60" s="302" t="s">
        <v>2131</v>
      </c>
      <c r="B60" s="415" t="s">
        <v>2132</v>
      </c>
      <c r="C60" s="416"/>
      <c r="D60" s="325"/>
      <c r="E60" s="229"/>
      <c r="F60" s="229"/>
      <c r="G60" s="229"/>
      <c r="H60" s="229"/>
      <c r="I60" s="229"/>
      <c r="J60" s="229"/>
      <c r="K60" s="229"/>
      <c r="L60" s="229"/>
      <c r="M60" s="229"/>
      <c r="N60" s="229"/>
      <c r="O60" s="229"/>
      <c r="P60" s="229"/>
    </row>
    <row r="61" spans="1:16" ht="39" customHeight="1" x14ac:dyDescent="0.2">
      <c r="A61" s="302" t="s">
        <v>2133</v>
      </c>
      <c r="B61" s="415" t="s">
        <v>2134</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3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34784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6"/>
      <c r="F13" s="333" t="s">
        <v>1988</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95035.839999999997</v>
      </c>
      <c r="I17" s="275">
        <f>'PR-RAS'!E6</f>
        <v>89980.760000000009</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76570.040000000008</v>
      </c>
      <c r="I18" s="275">
        <f>'PR-RAS'!E152</f>
        <v>77933.909999999989</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1734.0900000000056</v>
      </c>
      <c r="I20" s="275">
        <f>'PR-RAS'!E650</f>
        <v>7144.3099999999804</v>
      </c>
      <c r="J20" s="5"/>
      <c r="K20" s="5"/>
      <c r="L20" s="5"/>
      <c r="M20" s="5"/>
      <c r="N20" s="5"/>
      <c r="O20" s="5"/>
      <c r="P20" s="5"/>
      <c r="Q20" s="5"/>
      <c r="R20" s="5"/>
      <c r="S20" s="5"/>
      <c r="T20" s="5"/>
      <c r="U20" s="5"/>
      <c r="V20" s="5"/>
      <c r="W20" s="5"/>
    </row>
    <row r="21" spans="1:23" ht="29.25" customHeight="1" x14ac:dyDescent="0.2">
      <c r="A21" s="200" t="s">
        <v>1989</v>
      </c>
      <c r="B21" s="337" t="s">
        <v>8</v>
      </c>
      <c r="C21" s="338"/>
      <c r="D21" s="338"/>
      <c r="E21" s="338"/>
      <c r="F21" s="339"/>
      <c r="G21" s="201" t="s">
        <v>9</v>
      </c>
      <c r="H21" s="265" t="s">
        <v>1990</v>
      </c>
      <c r="I21" s="266" t="s">
        <v>1991</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1992</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37" t="s">
        <v>8</v>
      </c>
      <c r="C32" s="338"/>
      <c r="D32" s="338"/>
      <c r="E32" s="338"/>
      <c r="F32" s="339"/>
      <c r="G32" s="201" t="s">
        <v>9</v>
      </c>
      <c r="H32" s="265" t="s">
        <v>1993</v>
      </c>
      <c r="I32" s="266" t="s">
        <v>1994</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7" t="s">
        <v>8</v>
      </c>
      <c r="C37" s="338"/>
      <c r="D37" s="338"/>
      <c r="E37" s="338"/>
      <c r="F37" s="339"/>
      <c r="G37" s="201" t="s">
        <v>9</v>
      </c>
      <c r="H37" s="265" t="s">
        <v>1990</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12700.35</v>
      </c>
      <c r="I38" s="275" t="s">
        <v>1995</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1995</v>
      </c>
      <c r="I39" s="275">
        <f>OBVEZE!D44</f>
        <v>16189.87000000001</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1995</v>
      </c>
      <c r="I40" s="275">
        <f>OBVEZE!D45</f>
        <v>7097.3099999999995</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1995</v>
      </c>
      <c r="I41" s="276">
        <f>OBVEZE!D104</f>
        <v>9092.56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2" zoomScaleNormal="100" workbookViewId="0">
      <selection activeCell="E735" sqref="E7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95035.839999999997</v>
      </c>
      <c r="E6" s="60">
        <f>E7+E43+E49+E82+E106+E125+E134+E140</f>
        <v>89980.760000000009</v>
      </c>
      <c r="F6" s="45">
        <f t="shared" ref="F6:F132" si="0">IF(D6&lt;&gt;0,IF(E6/D6&gt;=100,"&gt;&gt;100",E6/D6*100),"-")</f>
        <v>94.680869869724944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26720.86</v>
      </c>
      <c r="E49" s="60">
        <f>E50+E53+E58+E61+E64+E68+E71+E74+E77</f>
        <v>9550</v>
      </c>
      <c r="F49" s="45">
        <f t="shared" si="0"/>
        <v>35.739867653960239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10510</v>
      </c>
      <c r="E58" s="60">
        <f t="shared" si="9"/>
        <v>9550</v>
      </c>
      <c r="F58" s="45">
        <f t="shared" si="0"/>
        <v>90.865842055185539</v>
      </c>
    </row>
    <row r="59" spans="1:6" ht="24" x14ac:dyDescent="0.2">
      <c r="A59" s="63">
        <v>6331</v>
      </c>
      <c r="B59" s="65" t="s">
        <v>121</v>
      </c>
      <c r="C59" s="247" t="s">
        <v>122</v>
      </c>
      <c r="D59" s="194">
        <v>2560</v>
      </c>
      <c r="E59" s="194">
        <v>9550</v>
      </c>
      <c r="F59" s="45">
        <f t="shared" si="0"/>
        <v>373.046875</v>
      </c>
    </row>
    <row r="60" spans="1:6" ht="24" x14ac:dyDescent="0.2">
      <c r="A60" s="63">
        <v>6332</v>
      </c>
      <c r="B60" s="65" t="s">
        <v>123</v>
      </c>
      <c r="C60" s="247" t="s">
        <v>124</v>
      </c>
      <c r="D60" s="194">
        <v>7950</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16210.86</v>
      </c>
      <c r="E68" s="60">
        <f t="shared" si="11"/>
        <v>0</v>
      </c>
      <c r="F68" s="45">
        <f t="shared" si="0"/>
        <v>0</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16210.86</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0.05</v>
      </c>
      <c r="E82" s="60">
        <f t="shared" si="15"/>
        <v>0</v>
      </c>
      <c r="F82" s="45">
        <f t="shared" si="0"/>
        <v>0</v>
      </c>
    </row>
    <row r="83" spans="1:6" ht="12.75" customHeight="1" x14ac:dyDescent="0.2">
      <c r="A83" s="63">
        <v>641</v>
      </c>
      <c r="B83" s="64" t="s">
        <v>169</v>
      </c>
      <c r="C83" s="247" t="s">
        <v>170</v>
      </c>
      <c r="D83" s="60">
        <f t="shared" ref="D83:E83" si="16">SUM(D84:D90)</f>
        <v>0.05</v>
      </c>
      <c r="E83" s="60">
        <f t="shared" si="16"/>
        <v>0</v>
      </c>
      <c r="F83" s="45">
        <f t="shared" si="0"/>
        <v>0</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0.05</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0</v>
      </c>
      <c r="E106" s="332">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1520.02</v>
      </c>
      <c r="E125" s="60">
        <f t="shared" si="22"/>
        <v>941.32</v>
      </c>
      <c r="F125" s="45">
        <f t="shared" si="0"/>
        <v>61.928132524572042</v>
      </c>
    </row>
    <row r="126" spans="1:6" ht="12.75" customHeight="1" x14ac:dyDescent="0.2">
      <c r="A126" s="63">
        <v>661</v>
      </c>
      <c r="B126" s="65" t="s">
        <v>255</v>
      </c>
      <c r="C126" s="247" t="s">
        <v>256</v>
      </c>
      <c r="D126" s="60">
        <f t="shared" ref="D126:E126" si="23">SUM(D127:D128)</f>
        <v>1520.02</v>
      </c>
      <c r="E126" s="60">
        <f t="shared" si="23"/>
        <v>941.32</v>
      </c>
      <c r="F126" s="45">
        <f t="shared" si="0"/>
        <v>61.928132524572042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1520.02</v>
      </c>
      <c r="E128" s="194">
        <v>941.32</v>
      </c>
      <c r="F128" s="45">
        <f t="shared" si="0"/>
        <v>61.928132524572042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66794.91</v>
      </c>
      <c r="E134" s="60">
        <f t="shared" si="25"/>
        <v>79489.440000000002</v>
      </c>
      <c r="F134" s="45">
        <f t="shared" ref="F134:F229" si="26">IF(D134&lt;&gt;0,IF(E134/D134&gt;=100,"&gt;&gt;100",E134/D134*100),"-")</f>
        <v>119.00523557857927</v>
      </c>
    </row>
    <row r="135" spans="1:6" ht="24" x14ac:dyDescent="0.2">
      <c r="A135" s="63">
        <v>671</v>
      </c>
      <c r="B135" s="182" t="s">
        <v>273</v>
      </c>
      <c r="C135" s="247" t="s">
        <v>274</v>
      </c>
      <c r="D135" s="60">
        <f t="shared" ref="D135:E135" si="27">SUM(D136:D138)</f>
        <v>66794.91</v>
      </c>
      <c r="E135" s="60">
        <f t="shared" si="27"/>
        <v>79489.440000000002</v>
      </c>
      <c r="F135" s="45">
        <f t="shared" si="26"/>
        <v>119.00523557857927</v>
      </c>
    </row>
    <row r="136" spans="1:6" ht="12.75" customHeight="1" x14ac:dyDescent="0.2">
      <c r="A136" s="63">
        <v>6711</v>
      </c>
      <c r="B136" s="65" t="s">
        <v>275</v>
      </c>
      <c r="C136" s="247" t="s">
        <v>276</v>
      </c>
      <c r="D136" s="194">
        <v>66794.91</v>
      </c>
      <c r="E136" s="194">
        <v>71736.800000000003</v>
      </c>
      <c r="F136" s="45">
        <f t="shared" si="26"/>
        <v>107.39860267795855</v>
      </c>
    </row>
    <row r="137" spans="1:6" ht="24" x14ac:dyDescent="0.2">
      <c r="A137" s="63">
        <v>6712</v>
      </c>
      <c r="B137" s="182" t="s">
        <v>277</v>
      </c>
      <c r="C137" s="247" t="s">
        <v>278</v>
      </c>
      <c r="D137" s="194">
        <v>0</v>
      </c>
      <c r="E137" s="194">
        <v>7752.64</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76570.040000000008</v>
      </c>
      <c r="E152" s="60">
        <f>E153+E164+E202+E221+E230+E262+E273</f>
        <v>77933.909999999989</v>
      </c>
      <c r="F152" s="45">
        <f t="shared" si="26"/>
        <v>101.78120580843367</v>
      </c>
    </row>
    <row r="153" spans="1:6" ht="12.75" customHeight="1" x14ac:dyDescent="0.2">
      <c r="A153" s="63">
        <v>31</v>
      </c>
      <c r="B153" s="64" t="s">
        <v>308</v>
      </c>
      <c r="C153" s="247" t="s">
        <v>309</v>
      </c>
      <c r="D153" s="60">
        <f t="shared" ref="D153:E153" si="30">D154+D159+D160</f>
        <v>57218.7</v>
      </c>
      <c r="E153" s="60">
        <f t="shared" si="30"/>
        <v>55559.909999999996</v>
      </c>
      <c r="F153" s="45">
        <f t="shared" si="26"/>
        <v>97.100965243880054</v>
      </c>
    </row>
    <row r="154" spans="1:6" ht="12.75" customHeight="1" x14ac:dyDescent="0.2">
      <c r="A154" s="63">
        <v>311</v>
      </c>
      <c r="B154" s="64" t="s">
        <v>310</v>
      </c>
      <c r="C154" s="247" t="s">
        <v>311</v>
      </c>
      <c r="D154" s="60">
        <f t="shared" ref="D154:E154" si="31">SUM(D155:D158)</f>
        <v>45786.89</v>
      </c>
      <c r="E154" s="60">
        <f t="shared" si="31"/>
        <v>44070.720000000001</v>
      </c>
      <c r="F154" s="45">
        <f t="shared" si="26"/>
        <v>96.251831037224861</v>
      </c>
    </row>
    <row r="155" spans="1:6" ht="12.75" customHeight="1" x14ac:dyDescent="0.2">
      <c r="A155" s="63">
        <v>3111</v>
      </c>
      <c r="B155" s="64" t="s">
        <v>312</v>
      </c>
      <c r="C155" s="247" t="s">
        <v>313</v>
      </c>
      <c r="D155" s="194">
        <v>45786.89</v>
      </c>
      <c r="E155" s="194">
        <v>44070.720000000001</v>
      </c>
      <c r="F155" s="45">
        <f t="shared" si="26"/>
        <v>96.251831037224861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3876.92</v>
      </c>
      <c r="E159" s="194">
        <v>4217.4799999999996</v>
      </c>
      <c r="F159" s="45">
        <f t="shared" si="26"/>
        <v>108.78429268594655</v>
      </c>
    </row>
    <row r="160" spans="1:6" ht="12.75" customHeight="1" x14ac:dyDescent="0.2">
      <c r="A160" s="63">
        <v>313</v>
      </c>
      <c r="B160" s="65" t="s">
        <v>322</v>
      </c>
      <c r="C160" s="247" t="s">
        <v>323</v>
      </c>
      <c r="D160" s="60">
        <f t="shared" ref="D160:E160" si="32">SUM(D161:D163)</f>
        <v>7554.89</v>
      </c>
      <c r="E160" s="60">
        <f t="shared" si="32"/>
        <v>7271.71</v>
      </c>
      <c r="F160" s="45">
        <f t="shared" si="26"/>
        <v>96.251699230564569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7554.89</v>
      </c>
      <c r="E162" s="194">
        <v>7271.71</v>
      </c>
      <c r="F162" s="45">
        <f t="shared" si="26"/>
        <v>96.251699230564569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19169.71</v>
      </c>
      <c r="E164" s="60">
        <f>E165+E170+E178+E188+E189+E194</f>
        <v>22172.67</v>
      </c>
      <c r="F164" s="45">
        <f t="shared" si="26"/>
        <v>115.66513004109086</v>
      </c>
    </row>
    <row r="165" spans="1:6" ht="12.75" customHeight="1" x14ac:dyDescent="0.2">
      <c r="A165" s="63">
        <v>321</v>
      </c>
      <c r="B165" s="64" t="s">
        <v>332</v>
      </c>
      <c r="C165" s="247" t="s">
        <v>333</v>
      </c>
      <c r="D165" s="60">
        <f t="shared" ref="D165:E165" si="33">SUM(D166:D169)</f>
        <v>2991.8</v>
      </c>
      <c r="E165" s="60">
        <f t="shared" si="33"/>
        <v>2448.6</v>
      </c>
      <c r="F165" s="45">
        <f t="shared" si="26"/>
        <v>81.843706130088904</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2991.8</v>
      </c>
      <c r="E167" s="194">
        <v>2448.6</v>
      </c>
      <c r="F167" s="45">
        <f t="shared" si="26"/>
        <v>81.843706130088904</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5617.15</v>
      </c>
      <c r="E170" s="60">
        <f t="shared" si="34"/>
        <v>5731.38</v>
      </c>
      <c r="F170" s="45">
        <f t="shared" si="26"/>
        <v>102.03359354832968</v>
      </c>
    </row>
    <row r="171" spans="1:6" ht="12.75" customHeight="1" x14ac:dyDescent="0.2">
      <c r="A171" s="63">
        <v>3221</v>
      </c>
      <c r="B171" s="64" t="s">
        <v>344</v>
      </c>
      <c r="C171" s="247" t="s">
        <v>345</v>
      </c>
      <c r="D171" s="194">
        <v>840.74</v>
      </c>
      <c r="E171" s="194">
        <v>124.84</v>
      </c>
      <c r="F171" s="45">
        <f t="shared" si="26"/>
        <v>14.848823655351239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4686.25</v>
      </c>
      <c r="E173" s="194">
        <v>4334.3100000000004</v>
      </c>
      <c r="F173" s="45">
        <f t="shared" si="26"/>
        <v>92.489943985062695</v>
      </c>
    </row>
    <row r="174" spans="1:6" ht="12.75" customHeight="1" x14ac:dyDescent="0.2">
      <c r="A174" s="63">
        <v>3224</v>
      </c>
      <c r="B174" s="65" t="s">
        <v>350</v>
      </c>
      <c r="C174" s="247" t="s">
        <v>351</v>
      </c>
      <c r="D174" s="194">
        <v>90.16</v>
      </c>
      <c r="E174" s="194">
        <v>794.94</v>
      </c>
      <c r="F174" s="45">
        <f t="shared" si="26"/>
        <v>881.6992014196984</v>
      </c>
    </row>
    <row r="175" spans="1:6" ht="12.75" customHeight="1" x14ac:dyDescent="0.2">
      <c r="A175" s="63">
        <v>3225</v>
      </c>
      <c r="B175" s="65" t="s">
        <v>352</v>
      </c>
      <c r="C175" s="247" t="s">
        <v>353</v>
      </c>
      <c r="D175" s="194">
        <v>0</v>
      </c>
      <c r="E175" s="194">
        <v>477.29</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5853.7300000000005</v>
      </c>
      <c r="E178" s="60">
        <f t="shared" si="35"/>
        <v>8409.2199999999993</v>
      </c>
      <c r="F178" s="45">
        <f t="shared" si="26"/>
        <v>143.65575453599669</v>
      </c>
    </row>
    <row r="179" spans="1:6" ht="12.75" customHeight="1" x14ac:dyDescent="0.2">
      <c r="A179" s="63">
        <v>3231</v>
      </c>
      <c r="B179" s="65" t="s">
        <v>360</v>
      </c>
      <c r="C179" s="247" t="s">
        <v>361</v>
      </c>
      <c r="D179" s="194">
        <v>1204.19</v>
      </c>
      <c r="E179" s="194">
        <v>1483.44</v>
      </c>
      <c r="F179" s="45">
        <f t="shared" si="26"/>
        <v>123.18986206495653</v>
      </c>
    </row>
    <row r="180" spans="1:6" ht="12.75" customHeight="1" x14ac:dyDescent="0.2">
      <c r="A180" s="63">
        <v>3232</v>
      </c>
      <c r="B180" s="65" t="s">
        <v>362</v>
      </c>
      <c r="C180" s="247" t="s">
        <v>363</v>
      </c>
      <c r="D180" s="194">
        <v>507.28</v>
      </c>
      <c r="E180" s="194">
        <v>1158.3699999999999</v>
      </c>
      <c r="F180" s="45">
        <f t="shared" si="26"/>
        <v>228.3492351364138</v>
      </c>
    </row>
    <row r="181" spans="1:6" ht="12.75" customHeight="1" x14ac:dyDescent="0.2">
      <c r="A181" s="63">
        <v>3233</v>
      </c>
      <c r="B181" s="65" t="s">
        <v>364</v>
      </c>
      <c r="C181" s="247" t="s">
        <v>365</v>
      </c>
      <c r="D181" s="194">
        <v>271.35000000000002</v>
      </c>
      <c r="E181" s="194">
        <v>157.63</v>
      </c>
      <c r="F181" s="45">
        <f t="shared" si="26"/>
        <v>58.091026349732807</v>
      </c>
    </row>
    <row r="182" spans="1:6" ht="12.75" customHeight="1" x14ac:dyDescent="0.2">
      <c r="A182" s="63">
        <v>3234</v>
      </c>
      <c r="B182" s="65" t="s">
        <v>366</v>
      </c>
      <c r="C182" s="247" t="s">
        <v>367</v>
      </c>
      <c r="D182" s="194">
        <v>869.62</v>
      </c>
      <c r="E182" s="194">
        <v>612.9</v>
      </c>
      <c r="F182" s="45">
        <f t="shared" si="26"/>
        <v>70.479059819231381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2264.66</v>
      </c>
      <c r="E185" s="194">
        <v>4046.5</v>
      </c>
      <c r="F185" s="45">
        <f t="shared" si="26"/>
        <v>178.68024339194406</v>
      </c>
    </row>
    <row r="186" spans="1:6" ht="12.75" customHeight="1" x14ac:dyDescent="0.2">
      <c r="A186" s="63">
        <v>3238</v>
      </c>
      <c r="B186" s="64" t="s">
        <v>374</v>
      </c>
      <c r="C186" s="247" t="s">
        <v>375</v>
      </c>
      <c r="D186" s="194">
        <v>592.88</v>
      </c>
      <c r="E186" s="194">
        <v>950.38</v>
      </c>
      <c r="F186" s="45">
        <f t="shared" si="26"/>
        <v>160.29888004317905</v>
      </c>
    </row>
    <row r="187" spans="1:6" ht="12.75" customHeight="1" x14ac:dyDescent="0.2">
      <c r="A187" s="63">
        <v>3239</v>
      </c>
      <c r="B187" s="64" t="s">
        <v>376</v>
      </c>
      <c r="C187" s="247" t="s">
        <v>377</v>
      </c>
      <c r="D187" s="194">
        <v>143.75</v>
      </c>
      <c r="E187" s="194"/>
      <c r="F187" s="45">
        <f t="shared" si="26"/>
        <v>0</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4707.03</v>
      </c>
      <c r="E194" s="60">
        <f t="shared" si="36"/>
        <v>5583.47</v>
      </c>
      <c r="F194" s="45">
        <f t="shared" si="26"/>
        <v>118.6198090940572</v>
      </c>
    </row>
    <row r="195" spans="1:6" ht="12.75" customHeight="1" x14ac:dyDescent="0.2">
      <c r="A195" s="63">
        <v>3291</v>
      </c>
      <c r="B195" s="183" t="s">
        <v>392</v>
      </c>
      <c r="C195" s="247" t="s">
        <v>393</v>
      </c>
      <c r="D195" s="194">
        <v>2379.39</v>
      </c>
      <c r="E195" s="194">
        <v>1783.32</v>
      </c>
      <c r="F195" s="45">
        <f t="shared" si="26"/>
        <v>74.948621285287402</v>
      </c>
    </row>
    <row r="196" spans="1:6" ht="12.75" customHeight="1" x14ac:dyDescent="0.2">
      <c r="A196" s="63">
        <v>3292</v>
      </c>
      <c r="B196" s="64" t="s">
        <v>394</v>
      </c>
      <c r="C196" s="247" t="s">
        <v>395</v>
      </c>
      <c r="D196" s="194">
        <v>1300.56</v>
      </c>
      <c r="E196" s="194">
        <v>2128.2600000000002</v>
      </c>
      <c r="F196" s="45">
        <f t="shared" si="26"/>
        <v>163.64181583317958</v>
      </c>
    </row>
    <row r="197" spans="1:6" ht="12.75" customHeight="1" x14ac:dyDescent="0.2">
      <c r="A197" s="63">
        <v>3293</v>
      </c>
      <c r="B197" s="64" t="s">
        <v>396</v>
      </c>
      <c r="C197" s="247" t="s">
        <v>397</v>
      </c>
      <c r="D197" s="194">
        <v>363.47</v>
      </c>
      <c r="E197" s="194">
        <v>1101.8900000000001</v>
      </c>
      <c r="F197" s="45">
        <f t="shared" si="26"/>
        <v>303.15844498858229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663.61</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570</v>
      </c>
      <c r="F201" s="45" t="str">
        <f t="shared" si="26"/>
        <v>-</v>
      </c>
    </row>
    <row r="202" spans="1:6" ht="12.75" customHeight="1" x14ac:dyDescent="0.2">
      <c r="A202" s="63">
        <v>34</v>
      </c>
      <c r="B202" s="183" t="s">
        <v>406</v>
      </c>
      <c r="C202" s="247" t="s">
        <v>407</v>
      </c>
      <c r="D202" s="60">
        <f t="shared" ref="D202:E202" si="37">D203+D208+D216</f>
        <v>181.63</v>
      </c>
      <c r="E202" s="60">
        <f t="shared" si="37"/>
        <v>201.33</v>
      </c>
      <c r="F202" s="45">
        <f t="shared" si="26"/>
        <v>110.84622584374829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181.63</v>
      </c>
      <c r="E216" s="60">
        <f t="shared" si="40"/>
        <v>201.33</v>
      </c>
      <c r="F216" s="45">
        <f t="shared" si="26"/>
        <v>110.84622584374829</v>
      </c>
    </row>
    <row r="217" spans="1:6" ht="12.75" customHeight="1" x14ac:dyDescent="0.2">
      <c r="A217" s="63">
        <v>3431</v>
      </c>
      <c r="B217" s="182" t="s">
        <v>436</v>
      </c>
      <c r="C217" s="247" t="s">
        <v>437</v>
      </c>
      <c r="D217" s="194">
        <v>181.63</v>
      </c>
      <c r="E217" s="194">
        <v>201.33</v>
      </c>
      <c r="F217" s="45">
        <f t="shared" si="26"/>
        <v>110.84622584374829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76570.040000000008</v>
      </c>
      <c r="E299" s="60">
        <f>E152-E297+E298</f>
        <v>77933.909999999989</v>
      </c>
      <c r="F299" s="45">
        <f t="shared" si="68"/>
        <v>101.78120580843367</v>
      </c>
    </row>
    <row r="300" spans="1:6" ht="12.75" customHeight="1" x14ac:dyDescent="0.2">
      <c r="A300" s="63" t="s">
        <v>582</v>
      </c>
      <c r="B300" s="64" t="s">
        <v>593</v>
      </c>
      <c r="C300" s="247" t="s">
        <v>594</v>
      </c>
      <c r="D300" s="60">
        <f>IF(D6&gt;=D299,D6-D299,0)</f>
        <v>18465.799999999988</v>
      </c>
      <c r="E300" s="60">
        <f>IF(E6&gt;=E299,E6-E299,0)</f>
        <v>12046.85000000002</v>
      </c>
      <c r="F300" s="45">
        <f t="shared" si="68"/>
        <v>65.238711564080774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14857.38</v>
      </c>
      <c r="E303" s="194">
        <v>0</v>
      </c>
      <c r="F303" s="45">
        <f t="shared" si="68"/>
        <v>0</v>
      </c>
    </row>
    <row r="304" spans="1:6" ht="12.75" customHeight="1" x14ac:dyDescent="0.2">
      <c r="A304" s="63">
        <v>96</v>
      </c>
      <c r="B304" s="220" t="s">
        <v>601</v>
      </c>
      <c r="C304" s="247" t="s">
        <v>602</v>
      </c>
      <c r="D304" s="194">
        <v>1087.25</v>
      </c>
      <c r="E304" s="194">
        <v>1140.3399999999999</v>
      </c>
      <c r="F304" s="45">
        <f t="shared" si="68"/>
        <v>104.88296160036789</v>
      </c>
    </row>
    <row r="305" spans="1:6" ht="12" x14ac:dyDescent="0.2">
      <c r="A305" s="63">
        <v>9661</v>
      </c>
      <c r="B305" s="220" t="s">
        <v>603</v>
      </c>
      <c r="C305" s="247" t="s">
        <v>604</v>
      </c>
      <c r="D305" s="194">
        <v>1087.25</v>
      </c>
      <c r="E305" s="194">
        <v>1140.3399999999999</v>
      </c>
      <c r="F305" s="45">
        <f t="shared" si="68"/>
        <v>104.88296160036789</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5342.51</v>
      </c>
      <c r="E360" s="60">
        <f t="shared" si="86"/>
        <v>14097.86</v>
      </c>
      <c r="F360" s="45">
        <f t="shared" si="72"/>
        <v>263.88083503821235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5342.51</v>
      </c>
      <c r="E373" s="60">
        <f t="shared" si="90"/>
        <v>14097.86</v>
      </c>
      <c r="F373" s="45">
        <f t="shared" si="72"/>
        <v>263.88083503821235</v>
      </c>
    </row>
    <row r="374" spans="1:6" ht="12.75" customHeight="1" x14ac:dyDescent="0.2">
      <c r="A374" s="63">
        <v>421</v>
      </c>
      <c r="B374" s="64" t="s">
        <v>732</v>
      </c>
      <c r="C374" s="247" t="s">
        <v>733</v>
      </c>
      <c r="D374" s="60">
        <f t="shared" ref="D374:E374" si="91">SUM(D375:D378)</f>
        <v>0</v>
      </c>
      <c r="E374" s="60">
        <f t="shared" si="91"/>
        <v>7752.64</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7752.64</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5342.51</v>
      </c>
      <c r="E393" s="60">
        <f t="shared" si="94"/>
        <v>6345.22</v>
      </c>
      <c r="F393" s="45">
        <f t="shared" si="72"/>
        <v>118.76851891713819</v>
      </c>
    </row>
    <row r="394" spans="1:6" ht="12.75" customHeight="1" x14ac:dyDescent="0.2">
      <c r="A394" s="63">
        <v>4241</v>
      </c>
      <c r="B394" s="64" t="s">
        <v>757</v>
      </c>
      <c r="C394" s="247" t="s">
        <v>758</v>
      </c>
      <c r="D394" s="194">
        <v>5342.51</v>
      </c>
      <c r="E394" s="194">
        <v>6345.22</v>
      </c>
      <c r="F394" s="45">
        <f t="shared" si="72"/>
        <v>118.76851891713819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5342.51</v>
      </c>
      <c r="E418" s="60">
        <f t="shared" si="102"/>
        <v>14097.86</v>
      </c>
      <c r="F418" s="45">
        <f t="shared" si="72"/>
        <v>263.88083503821235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5093.3</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95035.839999999997</v>
      </c>
      <c r="E422" s="60">
        <f>E6+E308</f>
        <v>89980.760000000009</v>
      </c>
      <c r="F422" s="45">
        <f t="shared" si="72"/>
        <v>94.680869869724944</v>
      </c>
    </row>
    <row r="423" spans="1:6" ht="12.75" customHeight="1" x14ac:dyDescent="0.2">
      <c r="A423" s="63" t="s">
        <v>582</v>
      </c>
      <c r="B423" s="64" t="s">
        <v>805</v>
      </c>
      <c r="C423" s="247" t="s">
        <v>806</v>
      </c>
      <c r="D423" s="60">
        <f t="shared" ref="D423:E423" si="103">D299+D360</f>
        <v>81912.55</v>
      </c>
      <c r="E423" s="60">
        <f t="shared" si="103"/>
        <v>92031.76999999999</v>
      </c>
      <c r="F423" s="45">
        <f t="shared" si="72"/>
        <v>112.35368695029027</v>
      </c>
    </row>
    <row r="424" spans="1:6" ht="12.75" customHeight="1" x14ac:dyDescent="0.2">
      <c r="A424" s="63" t="s">
        <v>582</v>
      </c>
      <c r="B424" s="64" t="s">
        <v>807</v>
      </c>
      <c r="C424" s="247" t="s">
        <v>808</v>
      </c>
      <c r="D424" s="60">
        <f t="shared" ref="D424:E424" si="104">IF(D422&gt;=D423,D422-D423,0)</f>
        <v>13123.289999999994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2051.0099999999802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14857.38</v>
      </c>
      <c r="E427" s="60">
        <f t="shared" si="107"/>
        <v>5093.3</v>
      </c>
      <c r="F427" s="45">
        <f t="shared" si="72"/>
        <v>34.281279741111824</v>
      </c>
    </row>
    <row r="428" spans="1:6" ht="24" x14ac:dyDescent="0.2">
      <c r="A428" s="249" t="s">
        <v>816</v>
      </c>
      <c r="B428" s="243" t="s">
        <v>817</v>
      </c>
      <c r="C428" s="250" t="s">
        <v>818</v>
      </c>
      <c r="D428" s="81">
        <f t="shared" ref="D428:E428" si="108">D304+D421</f>
        <v>1087.25</v>
      </c>
      <c r="E428" s="81">
        <f t="shared" si="108"/>
        <v>1140.3399999999999</v>
      </c>
      <c r="F428" s="61">
        <f t="shared" si="72"/>
        <v>104.88296160036789</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95035.839999999997</v>
      </c>
      <c r="E643" s="60">
        <f>E422+E430</f>
        <v>89980.760000000009</v>
      </c>
      <c r="F643" s="45">
        <f t="shared" si="109"/>
        <v>94.680869869724944</v>
      </c>
    </row>
    <row r="644" spans="1:6" ht="12.75" customHeight="1" x14ac:dyDescent="0.2">
      <c r="A644" s="63" t="s">
        <v>582</v>
      </c>
      <c r="B644" s="64" t="s">
        <v>1238</v>
      </c>
      <c r="C644" s="247" t="s">
        <v>1239</v>
      </c>
      <c r="D644" s="60">
        <f>D423+D535</f>
        <v>81912.55</v>
      </c>
      <c r="E644" s="60">
        <f>E423+E535</f>
        <v>92031.76999999999</v>
      </c>
      <c r="F644" s="45">
        <f t="shared" si="109"/>
        <v>112.35368695029027</v>
      </c>
    </row>
    <row r="645" spans="1:6" ht="12.75" customHeight="1" x14ac:dyDescent="0.2">
      <c r="A645" s="63" t="s">
        <v>582</v>
      </c>
      <c r="B645" s="64" t="s">
        <v>1240</v>
      </c>
      <c r="C645" s="247" t="s">
        <v>1241</v>
      </c>
      <c r="D645" s="60">
        <f t="shared" ref="D645:E645" si="163">IF(D643&gt;=D644,D643-D644,0)</f>
        <v>13123.289999999994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2051.0099999999802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14857.38</v>
      </c>
      <c r="E648" s="60">
        <f>IF(E427-E426+E642-E641&gt;=0,E427-E426+E642-E641,0)</f>
        <v>5093.3</v>
      </c>
      <c r="F648" s="45">
        <f t="shared" si="109"/>
        <v>34.281279741111824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1734.0900000000056</v>
      </c>
      <c r="E650" s="60">
        <f t="shared" si="166"/>
        <v>7144.3099999999804</v>
      </c>
      <c r="F650" s="45">
        <f t="shared" si="109"/>
        <v>411.99188046756268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2326.73</v>
      </c>
      <c r="E653" s="194">
        <v>7607.07</v>
      </c>
      <c r="F653" s="45">
        <f t="shared" ref="F653:F740" si="167">IF(D653&lt;&gt;0,IF(E653/D653&gt;=100,"&gt;&gt;100",E653/D653*100),"-")</f>
        <v>326.9425330829103</v>
      </c>
    </row>
    <row r="654" spans="1:6" ht="12.75" customHeight="1" x14ac:dyDescent="0.2">
      <c r="A654" s="63" t="s">
        <v>1257</v>
      </c>
      <c r="B654" s="64" t="s">
        <v>1258</v>
      </c>
      <c r="C654" s="247" t="s">
        <v>1257</v>
      </c>
      <c r="D654" s="194">
        <v>96474.48</v>
      </c>
      <c r="E654" s="194">
        <v>0</v>
      </c>
      <c r="F654" s="45">
        <f t="shared" si="167"/>
        <v>0</v>
      </c>
    </row>
    <row r="655" spans="1:6" ht="12.75" customHeight="1" x14ac:dyDescent="0.2">
      <c r="A655" s="63" t="s">
        <v>1259</v>
      </c>
      <c r="B655" s="64" t="s">
        <v>1260</v>
      </c>
      <c r="C655" s="247" t="s">
        <v>1259</v>
      </c>
      <c r="D655" s="194">
        <v>85489.68</v>
      </c>
      <c r="E655" s="194">
        <v>7607.07</v>
      </c>
      <c r="F655" s="45">
        <f t="shared" si="167"/>
        <v>8.8982319269413583</v>
      </c>
    </row>
    <row r="656" spans="1:6" ht="24" x14ac:dyDescent="0.2">
      <c r="A656" s="63">
        <v>11</v>
      </c>
      <c r="B656" s="64" t="s">
        <v>1261</v>
      </c>
      <c r="C656" s="247" t="s">
        <v>1262</v>
      </c>
      <c r="D656" s="60">
        <f t="shared" ref="D656:E656" si="168">+D653+D654-D655</f>
        <v>13311.529999999999</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v>
      </c>
      <c r="E658" s="253">
        <v>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2560</v>
      </c>
      <c r="E669" s="194">
        <v>9550</v>
      </c>
      <c r="F669" s="45">
        <f t="shared" si="167"/>
        <v>373.046875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7950</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16210.86</v>
      </c>
      <c r="E685" s="194"/>
      <c r="F685" s="45">
        <f t="shared" si="167"/>
        <v>0</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2991.8</v>
      </c>
      <c r="E734" s="192">
        <v>2448.6</v>
      </c>
      <c r="F734" s="71">
        <f t="shared" si="167"/>
        <v>81.843706130088904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74.66</v>
      </c>
      <c r="E738" s="194">
        <v>3933.32</v>
      </c>
      <c r="F738" s="45">
        <f t="shared" si="167"/>
        <v>5268.3096705062962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2080.75</v>
      </c>
      <c r="E741" s="192">
        <v>1783.32</v>
      </c>
      <c r="F741" s="71">
        <f t="shared" ref="F741:F1006" si="169">IF(D741&lt;&gt;0,IF(E741/D741&gt;=100,"&gt;&gt;100",E741/D741*100),"-")</f>
        <v>85.705634987384343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12700.35</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92031.77</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77933.91</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55219.47</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22513.11</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201.33</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14097.86</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88542.25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74444.39</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53838.19</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20404.87</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201.33</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14097.86</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16189.87000000001</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7097.3099999999995</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3111.61</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3111.61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v>3111.61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v>3985.7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9092.56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9092.56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04"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4</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34784</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Antonia Jurjević</cp:lastModifiedBy>
  <cp:lastPrinted>2026-04-27T14:12:53Z</cp:lastPrinted>
  <dcterms:created xsi:type="dcterms:W3CDTF">2022-04-01T05:14:30Z</dcterms:created>
  <dcterms:modified xsi:type="dcterms:W3CDTF">2026-07-15T06:57:25Z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